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FİKSTÜRLER 2025-2026\FUTSAL\"/>
    </mc:Choice>
  </mc:AlternateContent>
  <bookViews>
    <workbookView xWindow="0" yWindow="0" windowWidth="15300" windowHeight="7665" firstSheet="1" activeTab="1"/>
  </bookViews>
  <sheets>
    <sheet name="KAYIT" sheetId="2" state="hidden" r:id="rId1"/>
    <sheet name="GENÇ B ERKEK" sheetId="6" r:id="rId2"/>
    <sheet name="Sayfa3" sheetId="3" state="hidden" r:id="rId3"/>
    <sheet name="Sayfa1" sheetId="4" state="hidden" r:id="rId4"/>
  </sheets>
  <definedNames>
    <definedName name="_xlnm.Print_Area" localSheetId="1">'GENÇ B ERKEK'!$A$1:$AZ$76</definedName>
  </definedNames>
  <calcPr calcId="162913"/>
</workbook>
</file>

<file path=xl/calcChain.xml><?xml version="1.0" encoding="utf-8"?>
<calcChain xmlns="http://schemas.openxmlformats.org/spreadsheetml/2006/main">
  <c r="AS62" i="6" l="1"/>
  <c r="AS63" i="6"/>
  <c r="W64" i="6"/>
  <c r="AL64" i="6"/>
  <c r="E5" i="4" l="1"/>
  <c r="I5" i="4"/>
  <c r="M5" i="4"/>
  <c r="Q5" i="4"/>
  <c r="E6" i="4"/>
  <c r="I6" i="4"/>
  <c r="M6" i="4"/>
  <c r="Q6" i="4"/>
  <c r="E7" i="4"/>
  <c r="B8" i="3" s="1"/>
  <c r="I7" i="4"/>
  <c r="E8" i="3" s="1"/>
  <c r="M7" i="4"/>
  <c r="H8" i="3" s="1"/>
  <c r="Q7" i="4"/>
  <c r="K8" i="3" s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C68" i="2" s="1"/>
  <c r="K13" i="3"/>
  <c r="C69" i="2" s="1"/>
  <c r="K14" i="3"/>
  <c r="C70" i="2" s="1"/>
  <c r="K15" i="3"/>
  <c r="C71" i="2" s="1"/>
  <c r="Q12" i="4"/>
  <c r="M12" i="4"/>
  <c r="E14" i="3" s="1"/>
  <c r="C54" i="2" s="1"/>
  <c r="I12" i="4"/>
  <c r="E12" i="4"/>
  <c r="N6" i="3" s="1"/>
  <c r="C38" i="2" s="1"/>
  <c r="Q11" i="4"/>
  <c r="M11" i="4"/>
  <c r="I11" i="4"/>
  <c r="E11" i="4"/>
  <c r="N5" i="3" s="1"/>
  <c r="C37" i="2" s="1"/>
  <c r="Q10" i="4"/>
  <c r="M10" i="4"/>
  <c r="E12" i="3" s="1"/>
  <c r="C52" i="2" s="1"/>
  <c r="I10" i="4"/>
  <c r="E10" i="4"/>
  <c r="N4" i="3" s="1"/>
  <c r="C36" i="2" s="1"/>
  <c r="Q9" i="4"/>
  <c r="M9" i="4"/>
  <c r="I9" i="4"/>
  <c r="E9" i="4"/>
  <c r="N3" i="3" s="1"/>
  <c r="C35" i="2" s="1"/>
  <c r="K7" i="3"/>
  <c r="H7" i="3"/>
  <c r="E7" i="3"/>
  <c r="B7" i="3"/>
  <c r="K6" i="3"/>
  <c r="H6" i="3"/>
  <c r="E6" i="3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<sst xmlns="http://schemas.openxmlformats.org/spreadsheetml/2006/main" count="581" uniqueCount="195">
  <si>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</si>
  <si>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</si>
  <si>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</si>
  <si>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</si>
  <si>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</si>
  <si>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</si>
  <si>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</si>
  <si>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</si>
  <si>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</si>
  <si>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</si>
  <si>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</si>
  <si>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</si>
  <si>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</si>
  <si>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</si>
  <si>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</si>
  <si>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</si>
  <si>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</si>
  <si>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</si>
  <si>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</si>
  <si>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</si>
  <si>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</si>
  <si>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</si>
  <si>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</si>
  <si>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</si>
  <si>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</si>
  <si>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</si>
  <si>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</si>
  <si>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</si>
  <si>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</si>
  <si>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</si>
  <si>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</si>
  <si>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</si>
  <si>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</si>
  <si>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</si>
  <si>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</si>
  <si>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</si>
  <si>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</si>
  <si>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</si>
  <si>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</si>
  <si>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</si>
  <si>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</si>
  <si>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</si>
  <si>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</si>
  <si>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</si>
  <si>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</si>
  <si>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</si>
  <si>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</si>
  <si>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</si>
  <si>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</si>
  <si>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</si>
  <si>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</si>
  <si>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</si>
  <si>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</si>
  <si>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</si>
  <si>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</si>
  <si>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</si>
  <si>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</si>
  <si>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</si>
  <si>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</si>
  <si>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</si>
  <si>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</si>
  <si>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</si>
  <si>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</si>
  <si>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</si>
  <si>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</si>
  <si>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</si>
  <si>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</si>
  <si>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</si>
  <si>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</si>
  <si>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</si>
  <si>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</si>
  <si>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</si>
  <si>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</si>
  <si>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</si>
  <si>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</si>
  <si>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</si>
  <si>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</si>
  <si>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</si>
  <si>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</si>
  <si>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</si>
  <si>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</si>
  <si>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</si>
  <si>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</si>
  <si>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</si>
  <si>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</si>
  <si>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</si>
  <si>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</si>
  <si>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</si>
  <si>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</si>
  <si>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</si>
  <si>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</si>
  <si>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</si>
  <si>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</si>
  <si>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</si>
  <si>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</si>
  <si>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</si>
  <si>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</si>
  <si>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</si>
  <si>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</si>
  <si>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</si>
  <si>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</si>
  <si>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</si>
  <si>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</si>
  <si>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</si>
  <si>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</si>
  <si>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</si>
  <si>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</si>
  <si>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</si>
  <si>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</si>
  <si>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</si>
  <si>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</si>
  <si>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</si>
  <si>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</si>
  <si>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</si>
  <si>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</si>
  <si>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</si>
  <si>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</si>
  <si>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</si>
  <si>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</si>
  <si>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</si>
  <si>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GURUPLARDAN ÇIKAN İLK İKİ TAKIMA GÖRE</t>
  </si>
  <si>
    <t>1. MAÇ</t>
  </si>
  <si>
    <t>2. MAÇ</t>
  </si>
  <si>
    <t>3. MAÇ</t>
  </si>
  <si>
    <t>4. MAÇ</t>
  </si>
  <si>
    <t>3. LÜK- 4. LÜK</t>
  </si>
  <si>
    <t>GRUP</t>
  </si>
  <si>
    <t>A1/D2</t>
  </si>
  <si>
    <t>B1/C2</t>
  </si>
  <si>
    <t>C1/B2</t>
  </si>
  <si>
    <t>D1/A2</t>
  </si>
  <si>
    <t>A1-D2</t>
  </si>
  <si>
    <t>B1-C2</t>
  </si>
  <si>
    <t>C1-B2</t>
  </si>
  <si>
    <t>D1-A2</t>
  </si>
  <si>
    <t>ÇEYREK FİNAL</t>
  </si>
  <si>
    <t xml:space="preserve">FİNAL </t>
  </si>
  <si>
    <t>YARI FİNAL (ELEMELERİ KAZANAN 4 TAKIMA GÖRE  )</t>
  </si>
  <si>
    <t>H. NEZİRE SARIKAMIŞ O.O</t>
  </si>
  <si>
    <t>AHMET SEZER O.O</t>
  </si>
  <si>
    <t>ALİ FUAT CEBESOY O.O</t>
  </si>
  <si>
    <t>Ş. ALİ GAFFAR OKKAN O.O</t>
  </si>
  <si>
    <t>MELAHAT ÜNÜGÜR O.O</t>
  </si>
  <si>
    <t>MEHMET GEDİK O.O</t>
  </si>
  <si>
    <t>HASAN POLATKAN O.O</t>
  </si>
  <si>
    <t>Ö. ATAÇAĞ O.O</t>
  </si>
  <si>
    <t>GÜLAY KANATLI O.O</t>
  </si>
  <si>
    <t>Ö. TED ESK. O.O</t>
  </si>
  <si>
    <t>Ö. MBA O.O</t>
  </si>
  <si>
    <t>Ö. BAHÇEŞEHİR O.O</t>
  </si>
  <si>
    <t>Ö. YENİ YOL O.O</t>
  </si>
  <si>
    <t>Ö. ATAYURT O.O</t>
  </si>
  <si>
    <t>MAT. FKB Ö. GELİŞİM O.O</t>
  </si>
  <si>
    <t>Ö. ÇAĞDAŞ O.O</t>
  </si>
  <si>
    <t>SUZAN GÜRCANLI O.O</t>
  </si>
  <si>
    <t>H.HİLMİ OKUR İHO</t>
  </si>
  <si>
    <t>SİNAN ALAĞAÇ O.O</t>
  </si>
  <si>
    <t>Ş. P.AST. ÇV. SONER ÖZÜBEK O.O</t>
  </si>
  <si>
    <t>Ş. HALİL DURMAZ O.O</t>
  </si>
  <si>
    <t>Ş. BARIŞ ÖZTÜRK  O.O</t>
  </si>
  <si>
    <t>TİCARET ODASI O.O</t>
  </si>
  <si>
    <t>1-2</t>
  </si>
  <si>
    <t>3-4</t>
  </si>
  <si>
    <t>ETİ SOSYAL BİLİMLER A.L</t>
  </si>
  <si>
    <t>19 MAYIS AND LİS</t>
  </si>
  <si>
    <t>ÖZEL YENİ YOL A.L</t>
  </si>
  <si>
    <t>ESK.ANADOLU İHL</t>
  </si>
  <si>
    <t>KILIÇOĞLU AND.Lİ</t>
  </si>
  <si>
    <t>TURGUT REİS MTAL</t>
  </si>
  <si>
    <t>EĞİTİMCİLER SPOR LİS</t>
  </si>
  <si>
    <t>AHİ EVRAN MTAL</t>
  </si>
  <si>
    <t>ÖZEL OSB MTAL</t>
  </si>
  <si>
    <t>CEVAT ÜLGER İHL</t>
  </si>
  <si>
    <t>ATATÜRK LİS</t>
  </si>
  <si>
    <t>GNÇ B ERK</t>
  </si>
  <si>
    <t>ÖZEL ATAYURT AND.L</t>
  </si>
  <si>
    <t>19 MAYIS AND L</t>
  </si>
  <si>
    <t>ŞHT İLKER KARTER MTAL</t>
  </si>
  <si>
    <t>TEV TUNA ORHAN NAİL İZGİ</t>
  </si>
  <si>
    <t>YUNUS EMRE MTAL</t>
  </si>
  <si>
    <t>KILIÇOĞLU AND.L</t>
  </si>
  <si>
    <t>EĞİTİMCİLER SPOR L</t>
  </si>
  <si>
    <t>ESK.FATİH FEN LİS</t>
  </si>
  <si>
    <t>SALİH ZEKİ AND.L</t>
  </si>
  <si>
    <t>H.AHMET YESEVİ AND L</t>
  </si>
  <si>
    <t>ÖZEL ŞEHİR KOLEJİ FEN.L</t>
  </si>
  <si>
    <t>2025-2026 EĞİTİM-ÖĞRETİM YILI FUTSAL GENÇ B ERKEK
FİKSTÜRÜ</t>
  </si>
  <si>
    <t>G.MUSTAFA KEMAL AL</t>
  </si>
  <si>
    <t>EDEBALİ LİS</t>
  </si>
  <si>
    <t>PORSUK SPOR SALONU</t>
  </si>
  <si>
    <t xml:space="preserve"> ÖZEL ATAYURT AND.LİS</t>
  </si>
  <si>
    <t>U.A.CEVAT ÜLGER İHL</t>
  </si>
  <si>
    <t>TEV TUNA ORHAN NAİL İZGİ AL</t>
  </si>
  <si>
    <t>KILIÇOĞLU AND.LİS</t>
  </si>
  <si>
    <t>SALİH ZEKİ AND.LİS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</si>
</sst>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9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4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4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22" fillId="34" borderId="0" xfId="0" applyFont="1" applyFill="1" applyProtection="1"/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5" fillId="40" borderId="0" xfId="0" applyFont="1" applyFill="1"/>
    <xf numFmtId="0" fontId="25" fillId="0" borderId="0" xfId="0" applyFont="1"/>
    <xf numFmtId="0" fontId="25" fillId="44" borderId="14" xfId="0" applyFont="1" applyFill="1" applyBorder="1"/>
    <xf numFmtId="0" fontId="26" fillId="0" borderId="0" xfId="0" applyFont="1"/>
    <xf numFmtId="0" fontId="25" fillId="42" borderId="0" xfId="0" applyFont="1" applyFill="1"/>
    <xf numFmtId="0" fontId="25" fillId="39" borderId="14" xfId="0" applyFont="1" applyFill="1" applyBorder="1"/>
    <xf numFmtId="0" fontId="26" fillId="0" borderId="14" xfId="0" applyFont="1" applyFill="1" applyBorder="1"/>
    <xf numFmtId="0" fontId="26" fillId="0" borderId="0" xfId="0" applyFont="1" applyFill="1"/>
    <xf numFmtId="0" fontId="26" fillId="0" borderId="0" xfId="0" applyFont="1" applyFill="1" applyBorder="1"/>
    <xf numFmtId="0" fontId="28" fillId="43" borderId="11" xfId="0" applyFont="1" applyFill="1" applyBorder="1" applyAlignment="1">
      <alignment horizontal="center"/>
    </xf>
    <xf numFmtId="0" fontId="28" fillId="43" borderId="10" xfId="0" applyFont="1" applyFill="1" applyBorder="1" applyAlignment="1">
      <alignment horizontal="center"/>
    </xf>
    <xf numFmtId="0" fontId="28" fillId="43" borderId="11" xfId="0" applyFont="1" applyFill="1" applyBorder="1" applyAlignment="1" applyProtection="1">
      <alignment horizontal="center"/>
      <protection locked="0"/>
    </xf>
    <xf numFmtId="0" fontId="25" fillId="44" borderId="14" xfId="0" applyFont="1" applyFill="1" applyBorder="1" applyProtection="1">
      <protection locked="0"/>
    </xf>
    <xf numFmtId="0" fontId="28" fillId="43" borderId="10" xfId="0" applyFont="1" applyFill="1" applyBorder="1" applyAlignment="1" applyProtection="1">
      <alignment horizontal="center"/>
      <protection locked="0"/>
    </xf>
    <xf numFmtId="0" fontId="25" fillId="41" borderId="0" xfId="0" applyFont="1" applyFill="1" applyProtection="1">
      <protection locked="0"/>
    </xf>
    <xf numFmtId="0" fontId="27" fillId="44" borderId="14" xfId="0" applyFont="1" applyFill="1" applyBorder="1" applyProtection="1">
      <protection locked="0"/>
    </xf>
    <xf numFmtId="0" fontId="28" fillId="41" borderId="0" xfId="0" applyFont="1" applyFill="1"/>
    <xf numFmtId="14" fontId="0" fillId="36" borderId="0" xfId="0" applyNumberFormat="1" applyFill="1" applyBorder="1" applyAlignment="1" applyProtection="1">
      <protection locked="0"/>
    </xf>
    <xf numFmtId="0" fontId="16" fillId="42" borderId="10" xfId="0" applyFont="1" applyFill="1" applyBorder="1" applyAlignment="1" applyProtection="1">
      <alignment horizontal="center" vertical="center"/>
    </xf>
    <xf numFmtId="0" fontId="22" fillId="42" borderId="10" xfId="0" applyFont="1" applyFill="1" applyBorder="1" applyAlignment="1" applyProtection="1">
      <alignment horizontal="center" vertical="center"/>
    </xf>
    <xf numFmtId="0" fontId="22" fillId="42" borderId="15" xfId="0" applyFont="1" applyFill="1" applyBorder="1" applyAlignment="1" applyProtection="1">
      <alignment horizontal="center" vertical="center"/>
    </xf>
    <xf numFmtId="0" fontId="22" fillId="42" borderId="19" xfId="0" applyFont="1" applyFill="1" applyBorder="1" applyAlignment="1" applyProtection="1">
      <alignment horizontal="center" vertical="center"/>
    </xf>
    <xf numFmtId="0" fontId="22" fillId="36" borderId="20" xfId="0" applyFont="1" applyFill="1" applyBorder="1" applyAlignment="1" applyProtection="1"/>
    <xf numFmtId="0" fontId="22" fillId="36" borderId="0" xfId="0" applyFont="1" applyFill="1" applyBorder="1" applyAlignment="1" applyProtection="1"/>
    <xf numFmtId="0" fontId="22" fillId="36" borderId="16" xfId="0" applyFont="1" applyFill="1" applyBorder="1" applyAlignment="1" applyProtection="1"/>
    <xf numFmtId="0" fontId="22" fillId="36" borderId="17" xfId="0" applyFont="1" applyFill="1" applyBorder="1" applyAlignment="1" applyProtection="1"/>
    <xf numFmtId="0" fontId="22" fillId="36" borderId="18" xfId="0" applyFont="1" applyFill="1" applyBorder="1" applyAlignment="1" applyProtection="1"/>
    <xf numFmtId="0" fontId="0" fillId="46" borderId="0" xfId="0" applyFill="1" applyBorder="1" applyAlignment="1" applyProtection="1">
      <alignment horizontal="left" vertical="center" shrinkToFit="1"/>
    </xf>
    <xf numFmtId="0" fontId="0" fillId="46" borderId="0" xfId="0" applyFill="1" applyBorder="1" applyAlignment="1" applyProtection="1">
      <alignment horizontal="left" vertical="center" shrinkToFit="1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5" borderId="10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0" fontId="22" fillId="46" borderId="0" xfId="0" applyFont="1" applyFill="1" applyBorder="1" applyAlignment="1" applyProtection="1">
      <alignment horizontal="center"/>
    </xf>
    <xf numFmtId="16" fontId="23" fillId="46" borderId="0" xfId="0" applyNumberFormat="1" applyFon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 vertical="center"/>
      <protection locked="0"/>
    </xf>
    <xf numFmtId="14" fontId="0" fillId="36" borderId="12" xfId="0" applyNumberFormat="1" applyFill="1" applyBorder="1" applyAlignment="1" applyProtection="1">
      <alignment horizontal="center" vertical="center"/>
      <protection locked="0"/>
    </xf>
    <xf numFmtId="14" fontId="0" fillId="36" borderId="13" xfId="0" applyNumberFormat="1" applyFill="1" applyBorder="1" applyAlignment="1" applyProtection="1">
      <alignment horizontal="center" vertical="center"/>
      <protection locked="0"/>
    </xf>
    <xf numFmtId="0" fontId="29" fillId="36" borderId="11" xfId="0" applyFont="1" applyFill="1" applyBorder="1" applyAlignment="1" applyProtection="1">
      <alignment horizontal="center"/>
      <protection locked="0"/>
    </xf>
    <xf numFmtId="0" fontId="29" fillId="36" borderId="12" xfId="0" applyFont="1" applyFill="1" applyBorder="1" applyAlignment="1" applyProtection="1">
      <alignment horizontal="center"/>
      <protection locked="0"/>
    </xf>
    <xf numFmtId="0" fontId="29" fillId="36" borderId="13" xfId="0" applyFon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  <protection locked="0"/>
    </xf>
    <xf numFmtId="16" fontId="23" fillId="36" borderId="13" xfId="0" applyNumberFormat="1" applyFont="1" applyFill="1" applyBorder="1" applyAlignment="1" applyProtection="1">
      <alignment horizontal="center" vertical="center"/>
      <protection locked="0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8" fillId="36" borderId="11" xfId="0" applyFont="1" applyFill="1" applyBorder="1" applyAlignment="1" applyProtection="1">
      <alignment horizontal="center"/>
    </xf>
    <xf numFmtId="0" fontId="18" fillId="36" borderId="12" xfId="0" applyFont="1" applyFill="1" applyBorder="1" applyAlignment="1" applyProtection="1">
      <alignment horizontal="center"/>
    </xf>
    <xf numFmtId="0" fontId="18" fillId="36" borderId="13" xfId="0" applyFont="1" applyFill="1" applyBorder="1" applyAlignment="1" applyProtection="1">
      <alignment horizontal="center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0" fontId="0" fillId="36" borderId="11" xfId="0" applyFill="1" applyBorder="1" applyAlignment="1" applyProtection="1">
      <alignment horizontal="left" vertical="center" shrinkToFit="1"/>
      <protection locked="0"/>
    </xf>
    <xf numFmtId="0" fontId="0" fillId="36" borderId="12" xfId="0" applyFill="1" applyBorder="1" applyAlignment="1" applyProtection="1">
      <alignment horizontal="left" vertical="center" shrinkToFit="1"/>
      <protection locked="0"/>
    </xf>
    <xf numFmtId="0" fontId="0" fillId="36" borderId="13" xfId="0" applyFill="1" applyBorder="1" applyAlignment="1" applyProtection="1">
      <alignment horizontal="left" vertical="center" shrinkToFit="1"/>
      <protection locked="0"/>
    </xf>
    <xf numFmtId="49" fontId="22" fillId="36" borderId="11" xfId="0" applyNumberFormat="1" applyFont="1" applyFill="1" applyBorder="1" applyAlignment="1" applyProtection="1">
      <alignment horizontal="center" vertical="center"/>
      <protection locked="0"/>
    </xf>
    <xf numFmtId="49" fontId="22" fillId="36" borderId="12" xfId="0" applyNumberFormat="1" applyFont="1" applyFill="1" applyBorder="1" applyAlignment="1" applyProtection="1">
      <alignment horizontal="center" vertical="center"/>
      <protection locked="0"/>
    </xf>
    <xf numFmtId="49" fontId="22" fillId="36" borderId="13" xfId="0" applyNumberFormat="1" applyFont="1" applyFill="1" applyBorder="1" applyAlignment="1" applyProtection="1">
      <alignment horizontal="center" vertical="center"/>
      <protection locked="0"/>
    </xf>
    <xf numFmtId="0" fontId="14" fillId="36" borderId="11" xfId="0" applyFont="1" applyFill="1" applyBorder="1" applyAlignment="1" applyProtection="1">
      <alignment horizontal="left" vertical="center" shrinkToFit="1"/>
      <protection locked="0"/>
    </xf>
    <xf numFmtId="0" fontId="14" fillId="36" borderId="12" xfId="0" applyFont="1" applyFill="1" applyBorder="1" applyAlignment="1" applyProtection="1">
      <alignment horizontal="left" vertical="center" shrinkToFit="1"/>
      <protection locked="0"/>
    </xf>
    <xf numFmtId="0" fontId="14" fillId="36" borderId="13" xfId="0" applyFont="1" applyFill="1" applyBorder="1" applyAlignment="1" applyProtection="1">
      <alignment horizontal="left" vertical="center" shrinkToFit="1"/>
      <protection locked="0"/>
    </xf>
    <xf numFmtId="49" fontId="0" fillId="36" borderId="11" xfId="0" applyNumberFormat="1" applyFill="1" applyBorder="1" applyAlignment="1" applyProtection="1">
      <alignment horizontal="center" vertical="center"/>
      <protection locked="0"/>
    </xf>
    <xf numFmtId="49" fontId="0" fillId="36" borderId="12" xfId="0" applyNumberFormat="1" applyFill="1" applyBorder="1" applyAlignment="1" applyProtection="1">
      <alignment horizontal="center" vertical="center"/>
      <protection locked="0"/>
    </xf>
    <xf numFmtId="49" fontId="0" fillId="36" borderId="13" xfId="0" applyNumberFormat="1" applyFill="1" applyBorder="1" applyAlignment="1" applyProtection="1">
      <alignment horizontal="center" vertical="center"/>
      <protection locked="0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49" fontId="31" fillId="36" borderId="11" xfId="0" applyNumberFormat="1" applyFont="1" applyFill="1" applyBorder="1" applyAlignment="1" applyProtection="1">
      <alignment horizontal="center" vertical="center"/>
      <protection locked="0"/>
    </xf>
    <xf numFmtId="49" fontId="31" fillId="36" borderId="12" xfId="0" applyNumberFormat="1" applyFont="1" applyFill="1" applyBorder="1" applyAlignment="1" applyProtection="1">
      <alignment horizontal="center" vertical="center"/>
      <protection locked="0"/>
    </xf>
    <xf numFmtId="49" fontId="31" fillId="36" borderId="13" xfId="0" applyNumberFormat="1" applyFont="1" applyFill="1" applyBorder="1" applyAlignment="1" applyProtection="1">
      <alignment horizontal="center" vertical="center"/>
      <protection locked="0"/>
    </xf>
    <xf numFmtId="0" fontId="16" fillId="37" borderId="11" xfId="0" applyFont="1" applyFill="1" applyBorder="1" applyAlignment="1" applyProtection="1">
      <alignment horizontal="center"/>
      <protection locked="0"/>
    </xf>
    <xf numFmtId="0" fontId="16" fillId="37" borderId="12" xfId="0" applyFont="1" applyFill="1" applyBorder="1" applyAlignment="1" applyProtection="1">
      <alignment horizontal="center"/>
      <protection locked="0"/>
    </xf>
    <xf numFmtId="0" fontId="16" fillId="37" borderId="13" xfId="0" applyFont="1" applyFill="1" applyBorder="1" applyAlignment="1" applyProtection="1">
      <alignment horizontal="center"/>
      <protection locked="0"/>
    </xf>
    <xf numFmtId="16" fontId="0" fillId="36" borderId="11" xfId="0" applyNumberFormat="1" applyFont="1" applyFill="1" applyBorder="1" applyAlignment="1" applyProtection="1">
      <alignment horizontal="center" vertical="center"/>
      <protection locked="0"/>
    </xf>
    <xf numFmtId="16" fontId="0" fillId="36" borderId="13" xfId="0" applyNumberFormat="1" applyFont="1" applyFill="1" applyBorder="1" applyAlignment="1" applyProtection="1">
      <alignment horizontal="center" vertical="center"/>
      <protection locked="0"/>
    </xf>
    <xf numFmtId="20" fontId="0" fillId="36" borderId="11" xfId="0" applyNumberFormat="1" applyFont="1" applyFill="1" applyBorder="1" applyAlignment="1" applyProtection="1">
      <alignment horizontal="center" vertical="center"/>
      <protection locked="0"/>
    </xf>
    <xf numFmtId="20" fontId="0" fillId="36" borderId="12" xfId="0" applyNumberFormat="1" applyFont="1" applyFill="1" applyBorder="1" applyAlignment="1" applyProtection="1">
      <alignment horizontal="center" vertical="center"/>
      <protection locked="0"/>
    </xf>
    <xf numFmtId="20" fontId="0" fillId="36" borderId="13" xfId="0" applyNumberFormat="1" applyFont="1" applyFill="1" applyBorder="1" applyAlignment="1" applyProtection="1">
      <alignment horizontal="center" vertical="center"/>
      <protection locked="0"/>
    </xf>
    <xf numFmtId="16" fontId="0" fillId="36" borderId="11" xfId="0" applyNumberFormat="1" applyFill="1" applyBorder="1" applyAlignment="1" applyProtection="1">
      <alignment horizontal="center" vertical="center"/>
      <protection locked="0"/>
    </xf>
    <xf numFmtId="16" fontId="0" fillId="36" borderId="12" xfId="0" applyNumberFormat="1" applyFill="1" applyBorder="1" applyAlignment="1" applyProtection="1">
      <alignment horizontal="center" vertical="center"/>
      <protection locked="0"/>
    </xf>
    <xf numFmtId="16" fontId="0" fillId="36" borderId="13" xfId="0" applyNumberFormat="1" applyFill="1" applyBorder="1" applyAlignment="1" applyProtection="1">
      <alignment horizontal="center" vertical="center"/>
      <protection locked="0"/>
    </xf>
    <xf numFmtId="14" fontId="0" fillId="45" borderId="11" xfId="0" applyNumberFormat="1" applyFill="1" applyBorder="1" applyAlignment="1" applyProtection="1">
      <alignment horizontal="center"/>
      <protection locked="0"/>
    </xf>
    <xf numFmtId="14" fontId="0" fillId="45" borderId="12" xfId="0" applyNumberFormat="1" applyFill="1" applyBorder="1" applyAlignment="1" applyProtection="1">
      <alignment horizontal="center"/>
      <protection locked="0"/>
    </xf>
    <xf numFmtId="14" fontId="0" fillId="45" borderId="13" xfId="0" applyNumberFormat="1" applyFill="1" applyBorder="1" applyAlignment="1" applyProtection="1">
      <alignment horizontal="center"/>
      <protection locked="0"/>
    </xf>
    <xf numFmtId="14" fontId="16" fillId="43" borderId="11" xfId="0" applyNumberFormat="1" applyFont="1" applyFill="1" applyBorder="1" applyAlignment="1" applyProtection="1">
      <alignment horizontal="center"/>
    </xf>
    <xf numFmtId="14" fontId="16" fillId="43" borderId="12" xfId="0" applyNumberFormat="1" applyFont="1" applyFill="1" applyBorder="1" applyAlignment="1" applyProtection="1">
      <alignment horizontal="center"/>
    </xf>
    <xf numFmtId="14" fontId="16" fillId="43" borderId="13" xfId="0" applyNumberFormat="1" applyFont="1" applyFill="1" applyBorder="1" applyAlignment="1" applyProtection="1">
      <alignment horizontal="center"/>
    </xf>
    <xf numFmtId="0" fontId="33" fillId="36" borderId="11" xfId="0" applyFont="1" applyFill="1" applyBorder="1" applyAlignment="1" applyProtection="1">
      <alignment horizontal="center"/>
    </xf>
    <xf numFmtId="0" fontId="33" fillId="36" borderId="12" xfId="0" applyFont="1" applyFill="1" applyBorder="1" applyAlignment="1" applyProtection="1">
      <alignment horizontal="center"/>
    </xf>
    <xf numFmtId="0" fontId="33" fillId="36" borderId="13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0" fontId="0" fillId="46" borderId="0" xfId="0" applyFill="1" applyBorder="1" applyAlignment="1" applyProtection="1">
      <alignment horizontal="left" vertical="center" shrinkToFit="1"/>
    </xf>
    <xf numFmtId="0" fontId="32" fillId="36" borderId="11" xfId="0" applyFont="1" applyFill="1" applyBorder="1" applyAlignment="1" applyProtection="1">
      <alignment horizontal="center"/>
    </xf>
    <xf numFmtId="0" fontId="32" fillId="36" borderId="12" xfId="0" applyFont="1" applyFill="1" applyBorder="1" applyAlignment="1" applyProtection="1">
      <alignment horizontal="center"/>
    </xf>
    <xf numFmtId="0" fontId="32" fillId="36" borderId="13" xfId="0" applyFont="1" applyFill="1" applyBorder="1" applyAlignment="1" applyProtection="1">
      <alignment horizontal="center"/>
    </xf>
    <xf numFmtId="0" fontId="30" fillId="36" borderId="11" xfId="0" applyFont="1" applyFill="1" applyBorder="1" applyAlignment="1" applyProtection="1">
      <alignment horizontal="center"/>
      <protection locked="0"/>
    </xf>
    <xf numFmtId="0" fontId="30" fillId="36" borderId="13" xfId="0" applyFont="1" applyFill="1" applyBorder="1" applyAlignment="1" applyProtection="1">
      <alignment horizontal="center"/>
      <protection locked="0"/>
    </xf>
    <xf numFmtId="0" fontId="19" fillId="33" borderId="0" xfId="0" applyFont="1" applyFill="1" applyAlignment="1" applyProtection="1">
      <alignment horizontal="center" vertical="center" wrapText="1"/>
    </xf>
    <xf numFmtId="0" fontId="20" fillId="42" borderId="11" xfId="0" applyFont="1" applyFill="1" applyBorder="1" applyAlignment="1" applyProtection="1">
      <alignment horizontal="center"/>
    </xf>
    <xf numFmtId="0" fontId="20" fillId="42" borderId="12" xfId="0" applyFont="1" applyFill="1" applyBorder="1" applyAlignment="1" applyProtection="1">
      <alignment horizontal="center"/>
    </xf>
    <xf numFmtId="0" fontId="20" fillId="42" borderId="13" xfId="0" applyFont="1" applyFill="1" applyBorder="1" applyAlignment="1" applyProtection="1">
      <alignment horizontal="center"/>
    </xf>
    <xf numFmtId="0" fontId="21" fillId="35" borderId="0" xfId="0" applyFont="1" applyFill="1" applyAlignment="1" applyProtection="1">
      <alignment horizontal="center"/>
    </xf>
    <xf numFmtId="0" fontId="26" fillId="0" borderId="0" xfId="0" applyFont="1" applyFill="1" applyAlignment="1">
      <alignment horizontal="center"/>
    </xf>
    <xf numFmtId="0" fontId="25" fillId="42" borderId="0" xfId="0" applyFont="1" applyFill="1" applyAlignment="1">
      <alignment horizontal="center"/>
    </xf>
    <xf numFmtId="14" fontId="0" fillId="36" borderId="11" xfId="0" applyNumberFormat="1" applyFont="1" applyFill="1" applyBorder="1" applyAlignment="1" applyProtection="1">
      <alignment horizontal="center" vertical="center"/>
      <protection locked="0"/>
    </xf>
    <xf numFmtId="14" fontId="0" fillId="36" borderId="12" xfId="0" applyNumberFormat="1" applyFont="1" applyFill="1" applyBorder="1" applyAlignment="1" applyProtection="1">
      <alignment horizontal="center" vertical="center"/>
      <protection locked="0"/>
    </xf>
    <xf numFmtId="14" fontId="0" fillId="36" borderId="13" xfId="0" applyNumberFormat="1" applyFont="1" applyFill="1" applyBorder="1" applyAlignment="1" applyProtection="1">
      <alignment horizontal="center" vertical="center"/>
      <protection locked="0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123825</xdr:colOff>
      <xdr:row>0</xdr:row>
      <xdr:rowOff>247650</xdr:rowOff>
    </xdr:from>
    <xdr:to>
      <xdr:col>75</xdr:col>
      <xdr:colOff>56812</xdr:colOff>
      <xdr:row>13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9150" y="247650"/>
          <a:ext cx="2980987" cy="2457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65" t="s">
        <v>0</v>
      </c>
      <c r="C2" s="66"/>
    </row>
    <row r="3" spans="1:3" x14ac:dyDescent="0.25">
      <c r="A3" s="3" t="s">
        <v>21</v>
      </c>
      <c r="B3" s="2">
        <v>1</v>
      </c>
      <c r="C3" s="5" t="str">
        <f>Sayfa3!B3</f>
        <v>AHMET SEZER O.O</v>
      </c>
    </row>
    <row r="4" spans="1:3" x14ac:dyDescent="0.25">
      <c r="A4" s="3" t="s">
        <v>22</v>
      </c>
      <c r="B4" s="2">
        <v>2</v>
      </c>
      <c r="C4" s="5" t="str">
        <f>Sayfa3!B4</f>
        <v>Ö. ATAÇAĞ O.O</v>
      </c>
    </row>
    <row r="5" spans="1:3" x14ac:dyDescent="0.25">
      <c r="A5" s="3" t="s">
        <v>23</v>
      </c>
      <c r="B5" s="2">
        <v>3</v>
      </c>
      <c r="C5" s="5" t="str">
        <f>Sayfa3!B5</f>
        <v>H.HİLMİ OKUR İHO</v>
      </c>
    </row>
    <row r="6" spans="1:3" x14ac:dyDescent="0.25">
      <c r="A6" s="4" t="s">
        <v>24</v>
      </c>
      <c r="B6" s="2">
        <v>4</v>
      </c>
      <c r="C6" s="5" t="str">
        <f>Sayfa3!B6</f>
        <v>SİNAN ALAĞAÇ O.O</v>
      </c>
    </row>
    <row r="7" spans="1:3" x14ac:dyDescent="0.25">
      <c r="A7" s="4" t="s">
        <v>25</v>
      </c>
      <c r="B7" s="2">
        <v>5</v>
      </c>
      <c r="C7" s="5" t="str">
        <f>Sayfa3!B7</f>
        <v>MEHMET GEDİK O.O</v>
      </c>
    </row>
    <row r="8" spans="1:3" x14ac:dyDescent="0.25">
      <c r="A8" s="4" t="s">
        <v>26</v>
      </c>
      <c r="B8" s="2">
        <v>6</v>
      </c>
      <c r="C8" s="5" t="str">
        <f>Sayfa3!B8</f>
        <v>H. NEZİRE SARIKAMIŞ O.O</v>
      </c>
    </row>
    <row r="10" spans="1:3" ht="15.75" x14ac:dyDescent="0.25">
      <c r="B10" s="65" t="s">
        <v>1</v>
      </c>
      <c r="C10" s="66"/>
    </row>
    <row r="11" spans="1:3" x14ac:dyDescent="0.25">
      <c r="A11" s="3" t="s">
        <v>27</v>
      </c>
      <c r="B11" s="2">
        <v>1</v>
      </c>
      <c r="C11" s="5" t="str">
        <f>Sayfa3!E3</f>
        <v>Ö. TED ESK. O.O</v>
      </c>
    </row>
    <row r="12" spans="1:3" x14ac:dyDescent="0.25">
      <c r="A12" s="3" t="s">
        <v>28</v>
      </c>
      <c r="B12" s="2">
        <v>2</v>
      </c>
      <c r="C12" s="5" t="str">
        <f>Sayfa3!E4</f>
        <v>MELAHAT ÜNÜGÜR O.O</v>
      </c>
    </row>
    <row r="13" spans="1:3" x14ac:dyDescent="0.25">
      <c r="A13" s="3" t="s">
        <v>29</v>
      </c>
      <c r="B13" s="2">
        <v>3</v>
      </c>
      <c r="C13" s="5" t="str">
        <f>Sayfa3!E5</f>
        <v>Ş. ALİ GAFFAR OKKAN O.O</v>
      </c>
    </row>
    <row r="14" spans="1:3" x14ac:dyDescent="0.25">
      <c r="A14" s="4" t="s">
        <v>30</v>
      </c>
      <c r="B14" s="2">
        <v>4</v>
      </c>
      <c r="C14" s="5" t="str">
        <f>Sayfa3!E6</f>
        <v>HASAN POLATKAN O.O</v>
      </c>
    </row>
    <row r="15" spans="1:3" x14ac:dyDescent="0.25">
      <c r="A15" s="4" t="s">
        <v>31</v>
      </c>
      <c r="B15" s="2">
        <v>5</v>
      </c>
      <c r="C15" s="5" t="str">
        <f>Sayfa3!E7</f>
        <v>TİCARET ODASI O.O</v>
      </c>
    </row>
    <row r="16" spans="1:3" x14ac:dyDescent="0.25">
      <c r="A16" s="4" t="s">
        <v>32</v>
      </c>
      <c r="B16" s="2">
        <v>6</v>
      </c>
      <c r="C16" s="5" t="str">
        <f>Sayfa3!E8</f>
        <v>Ö. MBA O.O</v>
      </c>
    </row>
    <row r="18" spans="1:3" ht="15.75" x14ac:dyDescent="0.25">
      <c r="B18" s="65" t="s">
        <v>2</v>
      </c>
      <c r="C18" s="66"/>
    </row>
    <row r="19" spans="1:3" x14ac:dyDescent="0.25">
      <c r="A19" s="3" t="s">
        <v>33</v>
      </c>
      <c r="B19" s="2">
        <v>1</v>
      </c>
      <c r="C19" s="5" t="str">
        <f>Sayfa3!H3</f>
        <v>Ş. BARIŞ ÖZTÜRK  O.O</v>
      </c>
    </row>
    <row r="20" spans="1:3" x14ac:dyDescent="0.25">
      <c r="A20" s="3" t="s">
        <v>34</v>
      </c>
      <c r="B20" s="2">
        <v>2</v>
      </c>
      <c r="C20" s="5" t="str">
        <f>Sayfa3!H4</f>
        <v>SUZAN GÜRCANLI O.O</v>
      </c>
    </row>
    <row r="21" spans="1:3" x14ac:dyDescent="0.25">
      <c r="A21" s="3" t="s">
        <v>35</v>
      </c>
      <c r="B21" s="2">
        <v>3</v>
      </c>
      <c r="C21" s="5" t="str">
        <f>Sayfa3!H5</f>
        <v>Ö. BAHÇEŞEHİR O.O</v>
      </c>
    </row>
    <row r="22" spans="1:3" x14ac:dyDescent="0.25">
      <c r="A22" s="4" t="s">
        <v>36</v>
      </c>
      <c r="B22" s="2">
        <v>4</v>
      </c>
      <c r="C22" s="5" t="str">
        <f>Sayfa3!H6</f>
        <v>Ö. ATAYURT O.O</v>
      </c>
    </row>
    <row r="23" spans="1:3" x14ac:dyDescent="0.25">
      <c r="A23" s="4" t="s">
        <v>37</v>
      </c>
      <c r="B23" s="2">
        <v>5</v>
      </c>
      <c r="C23" s="5" t="str">
        <f>Sayfa3!H7</f>
        <v>ALİ FUAT CEBESOY O.O</v>
      </c>
    </row>
    <row r="24" spans="1:3" x14ac:dyDescent="0.25">
      <c r="A24" s="4" t="s">
        <v>38</v>
      </c>
      <c r="B24" s="2">
        <v>6</v>
      </c>
      <c r="C24" s="5" t="str">
        <f>Sayfa3!H8</f>
        <v>Ş. P.AST. ÇV. SONER ÖZÜBEK O.O</v>
      </c>
    </row>
    <row r="26" spans="1:3" ht="15.75" x14ac:dyDescent="0.25">
      <c r="B26" s="65" t="s">
        <v>3</v>
      </c>
      <c r="C26" s="66"/>
    </row>
    <row r="27" spans="1:3" x14ac:dyDescent="0.25">
      <c r="A27" s="3" t="s">
        <v>39</v>
      </c>
      <c r="B27" s="2">
        <v>1</v>
      </c>
      <c r="C27" s="5" t="str">
        <f>Sayfa3!K3</f>
        <v>Ö. YENİ YOL O.O</v>
      </c>
    </row>
    <row r="28" spans="1:3" x14ac:dyDescent="0.25">
      <c r="A28" s="3" t="s">
        <v>40</v>
      </c>
      <c r="B28" s="2">
        <v>2</v>
      </c>
      <c r="C28" s="5" t="str">
        <f>Sayfa3!K4</f>
        <v>GÜLAY KANATLI O.O</v>
      </c>
    </row>
    <row r="29" spans="1:3" x14ac:dyDescent="0.25">
      <c r="A29" s="3" t="s">
        <v>41</v>
      </c>
      <c r="B29" s="2">
        <v>3</v>
      </c>
      <c r="C29" s="5" t="str">
        <f>Sayfa3!K5</f>
        <v>Ş. HALİL DURMAZ O.O</v>
      </c>
    </row>
    <row r="30" spans="1:3" x14ac:dyDescent="0.25">
      <c r="A30" s="4" t="s">
        <v>42</v>
      </c>
      <c r="B30" s="2">
        <v>4</v>
      </c>
      <c r="C30" s="5" t="str">
        <f>Sayfa3!K6</f>
        <v>Ö. ÇAĞDAŞ O.O</v>
      </c>
    </row>
    <row r="31" spans="1:3" x14ac:dyDescent="0.25">
      <c r="A31" s="4" t="s">
        <v>43</v>
      </c>
      <c r="B31" s="2">
        <v>5</v>
      </c>
      <c r="C31" s="5" t="str">
        <f>Sayfa3!K7</f>
        <v>MAT. FKB Ö. GELİŞİM O.O</v>
      </c>
    </row>
    <row r="32" spans="1:3" x14ac:dyDescent="0.25">
      <c r="A32" s="4" t="s">
        <v>44</v>
      </c>
      <c r="B32" s="2">
        <v>6</v>
      </c>
      <c r="C32" s="5" t="str">
        <f>Sayfa3!K8</f>
        <v/>
      </c>
    </row>
    <row r="34" spans="1:3" ht="15.75" x14ac:dyDescent="0.25">
      <c r="B34" s="65" t="s">
        <v>4</v>
      </c>
      <c r="C34" s="66"/>
    </row>
    <row r="35" spans="1:3" x14ac:dyDescent="0.25">
      <c r="A35" s="3" t="s">
        <v>45</v>
      </c>
      <c r="B35" s="2">
        <v>1</v>
      </c>
      <c r="C35" s="5" t="str">
        <f>Sayfa3!N3</f>
        <v/>
      </c>
    </row>
    <row r="36" spans="1:3" x14ac:dyDescent="0.25">
      <c r="A36" s="3" t="s">
        <v>46</v>
      </c>
      <c r="B36" s="2">
        <v>2</v>
      </c>
      <c r="C36" s="5" t="str">
        <f>Sayfa3!N4</f>
        <v/>
      </c>
    </row>
    <row r="37" spans="1:3" x14ac:dyDescent="0.25">
      <c r="A37" s="3" t="s">
        <v>47</v>
      </c>
      <c r="B37" s="2">
        <v>3</v>
      </c>
      <c r="C37" s="5" t="str">
        <f>Sayfa3!N5</f>
        <v/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65" t="s">
        <v>5</v>
      </c>
      <c r="C42" s="66"/>
    </row>
    <row r="43" spans="1:3" x14ac:dyDescent="0.25">
      <c r="A43" s="3" t="s">
        <v>51</v>
      </c>
      <c r="B43" s="2">
        <v>1</v>
      </c>
      <c r="C43" s="5" t="str">
        <f>Sayfa3!B11</f>
        <v/>
      </c>
    </row>
    <row r="44" spans="1:3" x14ac:dyDescent="0.25">
      <c r="A44" s="3" t="s">
        <v>52</v>
      </c>
      <c r="B44" s="2">
        <v>2</v>
      </c>
      <c r="C44" s="5" t="str">
        <f>Sayfa3!B12</f>
        <v/>
      </c>
    </row>
    <row r="45" spans="1:3" x14ac:dyDescent="0.25">
      <c r="A45" s="3" t="s">
        <v>53</v>
      </c>
      <c r="B45" s="2">
        <v>3</v>
      </c>
      <c r="C45" s="5" t="str">
        <f>Sayfa3!B13</f>
        <v/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65" t="s">
        <v>6</v>
      </c>
      <c r="C50" s="66"/>
    </row>
    <row r="51" spans="1:3" x14ac:dyDescent="0.25">
      <c r="A51" s="3" t="s">
        <v>57</v>
      </c>
      <c r="B51" s="2">
        <v>1</v>
      </c>
      <c r="C51" s="5" t="str">
        <f>Sayfa3!E11</f>
        <v/>
      </c>
    </row>
    <row r="52" spans="1:3" x14ac:dyDescent="0.25">
      <c r="A52" s="3" t="s">
        <v>58</v>
      </c>
      <c r="B52" s="2">
        <v>2</v>
      </c>
      <c r="C52" s="5" t="str">
        <f>Sayfa3!E12</f>
        <v/>
      </c>
    </row>
    <row r="53" spans="1:3" x14ac:dyDescent="0.25">
      <c r="A53" s="3" t="s">
        <v>59</v>
      </c>
      <c r="B53" s="2">
        <v>3</v>
      </c>
      <c r="C53" s="5" t="str">
        <f>Sayfa3!E13</f>
        <v/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65" t="s">
        <v>7</v>
      </c>
      <c r="C58" s="66"/>
    </row>
    <row r="59" spans="1:3" x14ac:dyDescent="0.25">
      <c r="A59" s="3" t="s">
        <v>63</v>
      </c>
      <c r="B59" s="2">
        <v>1</v>
      </c>
      <c r="C59" s="5" t="str">
        <f>Sayfa3!H11</f>
        <v/>
      </c>
    </row>
    <row r="60" spans="1:3" x14ac:dyDescent="0.25">
      <c r="A60" s="3" t="s">
        <v>64</v>
      </c>
      <c r="B60" s="2">
        <v>2</v>
      </c>
      <c r="C60" s="5" t="str">
        <f>Sayfa3!H12</f>
        <v/>
      </c>
    </row>
    <row r="61" spans="1:3" x14ac:dyDescent="0.25">
      <c r="A61" s="3" t="s">
        <v>65</v>
      </c>
      <c r="B61" s="2">
        <v>3</v>
      </c>
      <c r="C61" s="5" t="str">
        <f>Sayfa3!H13</f>
        <v/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65" t="s">
        <v>8</v>
      </c>
      <c r="C66" s="66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65" t="s">
        <v>9</v>
      </c>
      <c r="C74" s="66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65" t="s">
        <v>10</v>
      </c>
      <c r="C82" s="66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65" t="s">
        <v>11</v>
      </c>
      <c r="C90" s="66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65" t="s">
        <v>19</v>
      </c>
      <c r="C98" s="66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65" t="s">
        <v>20</v>
      </c>
      <c r="C106" s="66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1"/>
  <sheetViews>
    <sheetView tabSelected="1" topLeftCell="A22" zoomScaleNormal="100" workbookViewId="0">
      <selection activeCell="BY37" sqref="BY37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4.7109375" style="21" customWidth="1"/>
    <col min="23" max="23" width="3.7109375" style="21" customWidth="1"/>
    <col min="24" max="53" width="2.28515625" style="21" customWidth="1"/>
    <col min="54" max="68" width="2" style="21" customWidth="1"/>
    <col min="69" max="69" width="2.5703125" style="21" customWidth="1"/>
    <col min="70" max="71" width="2.5703125" style="22" customWidth="1"/>
    <col min="72" max="76" width="2" style="22" customWidth="1"/>
    <col min="77" max="78" width="2.5703125" style="21" customWidth="1"/>
    <col min="79" max="116" width="2" style="21" customWidth="1"/>
    <col min="117" max="16384" width="9.140625" style="21"/>
  </cols>
  <sheetData>
    <row r="1" spans="1:54" ht="20.25" customHeight="1" x14ac:dyDescent="0.25">
      <c r="A1" s="137" t="s">
        <v>186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9"/>
      <c r="BB1" s="20"/>
    </row>
    <row r="2" spans="1:54" ht="20.25" customHeigh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9"/>
      <c r="BB2" s="23"/>
    </row>
    <row r="3" spans="1:54" ht="21" x14ac:dyDescent="0.3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4"/>
      <c r="BB3" s="23"/>
    </row>
    <row r="4" spans="1:54" ht="15.75" x14ac:dyDescent="0.25">
      <c r="A4" s="24"/>
      <c r="B4" s="138" t="s">
        <v>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40"/>
      <c r="N4" s="20"/>
      <c r="O4" s="138" t="s">
        <v>1</v>
      </c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40"/>
      <c r="AA4" s="20"/>
      <c r="AB4" s="138" t="s">
        <v>2</v>
      </c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40"/>
      <c r="AN4" s="20"/>
      <c r="AO4" s="138" t="s">
        <v>3</v>
      </c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40"/>
      <c r="BA4" s="24"/>
      <c r="BB4" s="23"/>
    </row>
    <row r="5" spans="1:54" x14ac:dyDescent="0.25">
      <c r="A5" s="24"/>
      <c r="B5" s="49">
        <v>1</v>
      </c>
      <c r="C5" s="80" t="s">
        <v>175</v>
      </c>
      <c r="D5" s="81"/>
      <c r="E5" s="81"/>
      <c r="F5" s="81"/>
      <c r="G5" s="81"/>
      <c r="H5" s="81"/>
      <c r="I5" s="81"/>
      <c r="J5" s="81"/>
      <c r="K5" s="81"/>
      <c r="L5" s="81"/>
      <c r="M5" s="82"/>
      <c r="N5" s="26"/>
      <c r="O5" s="50">
        <v>1</v>
      </c>
      <c r="P5" s="80" t="s">
        <v>166</v>
      </c>
      <c r="Q5" s="81"/>
      <c r="R5" s="81"/>
      <c r="S5" s="81"/>
      <c r="T5" s="81"/>
      <c r="U5" s="81"/>
      <c r="V5" s="81"/>
      <c r="W5" s="81"/>
      <c r="X5" s="81"/>
      <c r="Y5" s="81"/>
      <c r="Z5" s="82"/>
      <c r="AA5" s="26"/>
      <c r="AB5" s="50">
        <v>1</v>
      </c>
      <c r="AC5" s="80" t="s">
        <v>181</v>
      </c>
      <c r="AD5" s="81"/>
      <c r="AE5" s="81"/>
      <c r="AF5" s="81"/>
      <c r="AG5" s="81"/>
      <c r="AH5" s="81"/>
      <c r="AI5" s="81"/>
      <c r="AJ5" s="81"/>
      <c r="AK5" s="81"/>
      <c r="AL5" s="81"/>
      <c r="AM5" s="82"/>
      <c r="AN5" s="26"/>
      <c r="AO5" s="50">
        <v>1</v>
      </c>
      <c r="AP5" s="80" t="s">
        <v>171</v>
      </c>
      <c r="AQ5" s="81"/>
      <c r="AR5" s="81"/>
      <c r="AS5" s="81"/>
      <c r="AT5" s="81"/>
      <c r="AU5" s="81"/>
      <c r="AV5" s="81"/>
      <c r="AW5" s="81"/>
      <c r="AX5" s="81"/>
      <c r="AY5" s="81"/>
      <c r="AZ5" s="82"/>
      <c r="BA5" s="24"/>
      <c r="BB5" s="23"/>
    </row>
    <row r="6" spans="1:54" x14ac:dyDescent="0.25">
      <c r="A6" s="24"/>
      <c r="B6" s="49">
        <v>2</v>
      </c>
      <c r="C6" s="126" t="s">
        <v>184</v>
      </c>
      <c r="D6" s="127"/>
      <c r="E6" s="127"/>
      <c r="F6" s="127"/>
      <c r="G6" s="127"/>
      <c r="H6" s="127"/>
      <c r="I6" s="127"/>
      <c r="J6" s="127"/>
      <c r="K6" s="127"/>
      <c r="L6" s="127"/>
      <c r="M6" s="128"/>
      <c r="N6" s="26"/>
      <c r="O6" s="50">
        <v>2</v>
      </c>
      <c r="P6" s="80" t="s">
        <v>180</v>
      </c>
      <c r="Q6" s="81"/>
      <c r="R6" s="81"/>
      <c r="S6" s="81"/>
      <c r="T6" s="81"/>
      <c r="U6" s="81"/>
      <c r="V6" s="81"/>
      <c r="W6" s="81"/>
      <c r="X6" s="81"/>
      <c r="Y6" s="81"/>
      <c r="Z6" s="82"/>
      <c r="AA6" s="26"/>
      <c r="AB6" s="50">
        <v>2</v>
      </c>
      <c r="AC6" s="80" t="s">
        <v>179</v>
      </c>
      <c r="AD6" s="81"/>
      <c r="AE6" s="81"/>
      <c r="AF6" s="81"/>
      <c r="AG6" s="81"/>
      <c r="AH6" s="81"/>
      <c r="AI6" s="81"/>
      <c r="AJ6" s="81"/>
      <c r="AK6" s="81"/>
      <c r="AL6" s="81"/>
      <c r="AM6" s="82"/>
      <c r="AN6" s="26"/>
      <c r="AO6" s="50">
        <v>2</v>
      </c>
      <c r="AP6" s="126" t="s">
        <v>177</v>
      </c>
      <c r="AQ6" s="127"/>
      <c r="AR6" s="127"/>
      <c r="AS6" s="127"/>
      <c r="AT6" s="127"/>
      <c r="AU6" s="127"/>
      <c r="AV6" s="127"/>
      <c r="AW6" s="127"/>
      <c r="AX6" s="127"/>
      <c r="AY6" s="127"/>
      <c r="AZ6" s="128"/>
      <c r="BA6" s="24"/>
      <c r="BB6" s="24"/>
    </row>
    <row r="7" spans="1:54" ht="15.75" x14ac:dyDescent="0.25">
      <c r="A7" s="24"/>
      <c r="B7" s="49">
        <v>3</v>
      </c>
      <c r="C7" s="80" t="s">
        <v>163</v>
      </c>
      <c r="D7" s="81"/>
      <c r="E7" s="81"/>
      <c r="F7" s="81"/>
      <c r="G7" s="81"/>
      <c r="H7" s="81"/>
      <c r="I7" s="81"/>
      <c r="J7" s="81"/>
      <c r="K7" s="81"/>
      <c r="L7" s="81"/>
      <c r="M7" s="82"/>
      <c r="N7" s="26"/>
      <c r="O7" s="50">
        <v>3</v>
      </c>
      <c r="P7" s="80" t="s">
        <v>168</v>
      </c>
      <c r="Q7" s="81"/>
      <c r="R7" s="81"/>
      <c r="S7" s="81"/>
      <c r="T7" s="81"/>
      <c r="U7" s="81"/>
      <c r="V7" s="81"/>
      <c r="W7" s="81"/>
      <c r="X7" s="81"/>
      <c r="Y7" s="81"/>
      <c r="Z7" s="82"/>
      <c r="AA7" s="26"/>
      <c r="AB7" s="50">
        <v>3</v>
      </c>
      <c r="AC7" s="80" t="s">
        <v>170</v>
      </c>
      <c r="AD7" s="81"/>
      <c r="AE7" s="81"/>
      <c r="AF7" s="81"/>
      <c r="AG7" s="81"/>
      <c r="AH7" s="81"/>
      <c r="AI7" s="81"/>
      <c r="AJ7" s="81"/>
      <c r="AK7" s="81"/>
      <c r="AL7" s="81"/>
      <c r="AM7" s="82"/>
      <c r="AN7" s="26"/>
      <c r="AO7" s="50">
        <v>3</v>
      </c>
      <c r="AP7" s="80" t="s">
        <v>172</v>
      </c>
      <c r="AQ7" s="81"/>
      <c r="AR7" s="81"/>
      <c r="AS7" s="81"/>
      <c r="AT7" s="81"/>
      <c r="AU7" s="81"/>
      <c r="AV7" s="81"/>
      <c r="AW7" s="81"/>
      <c r="AX7" s="81"/>
      <c r="AY7" s="81"/>
      <c r="AZ7" s="82"/>
      <c r="BA7" s="24"/>
      <c r="BB7" s="20"/>
    </row>
    <row r="8" spans="1:54" x14ac:dyDescent="0.25">
      <c r="A8" s="24"/>
      <c r="B8" s="49">
        <v>4</v>
      </c>
      <c r="C8" s="80" t="s">
        <v>185</v>
      </c>
      <c r="D8" s="81"/>
      <c r="E8" s="81"/>
      <c r="F8" s="81"/>
      <c r="G8" s="81"/>
      <c r="H8" s="81"/>
      <c r="I8" s="81"/>
      <c r="J8" s="81"/>
      <c r="K8" s="81"/>
      <c r="L8" s="81"/>
      <c r="M8" s="82"/>
      <c r="N8" s="26"/>
      <c r="O8" s="50">
        <v>4</v>
      </c>
      <c r="P8" s="80" t="s">
        <v>182</v>
      </c>
      <c r="Q8" s="81"/>
      <c r="R8" s="81"/>
      <c r="S8" s="81"/>
      <c r="T8" s="81"/>
      <c r="U8" s="81"/>
      <c r="V8" s="81"/>
      <c r="W8" s="81"/>
      <c r="X8" s="81"/>
      <c r="Y8" s="81"/>
      <c r="Z8" s="82"/>
      <c r="AA8" s="26"/>
      <c r="AB8" s="50">
        <v>4</v>
      </c>
      <c r="AC8" s="80" t="s">
        <v>178</v>
      </c>
      <c r="AD8" s="81"/>
      <c r="AE8" s="81"/>
      <c r="AF8" s="81"/>
      <c r="AG8" s="81"/>
      <c r="AH8" s="81"/>
      <c r="AI8" s="81"/>
      <c r="AJ8" s="81"/>
      <c r="AK8" s="81"/>
      <c r="AL8" s="81"/>
      <c r="AM8" s="82"/>
      <c r="AN8" s="26"/>
      <c r="AO8" s="50">
        <v>4</v>
      </c>
      <c r="AP8" s="80" t="s">
        <v>173</v>
      </c>
      <c r="AQ8" s="81"/>
      <c r="AR8" s="81"/>
      <c r="AS8" s="81"/>
      <c r="AT8" s="81"/>
      <c r="AU8" s="81"/>
      <c r="AV8" s="81"/>
      <c r="AW8" s="81"/>
      <c r="AX8" s="81"/>
      <c r="AY8" s="81"/>
      <c r="AZ8" s="82"/>
      <c r="BA8" s="24"/>
      <c r="BB8" s="23"/>
    </row>
    <row r="9" spans="1:54" x14ac:dyDescent="0.25">
      <c r="A9" s="24"/>
      <c r="B9" s="49">
        <v>5</v>
      </c>
      <c r="C9" s="80" t="s">
        <v>176</v>
      </c>
      <c r="D9" s="81"/>
      <c r="E9" s="81"/>
      <c r="F9" s="81"/>
      <c r="G9" s="81"/>
      <c r="H9" s="81"/>
      <c r="I9" s="81"/>
      <c r="J9" s="81"/>
      <c r="K9" s="81"/>
      <c r="L9" s="81"/>
      <c r="M9" s="82"/>
      <c r="N9" s="26"/>
      <c r="O9" s="50">
        <v>5</v>
      </c>
      <c r="P9" s="80" t="s">
        <v>183</v>
      </c>
      <c r="Q9" s="81"/>
      <c r="R9" s="81"/>
      <c r="S9" s="81"/>
      <c r="T9" s="81"/>
      <c r="U9" s="81"/>
      <c r="V9" s="81"/>
      <c r="W9" s="81"/>
      <c r="X9" s="81"/>
      <c r="Y9" s="81"/>
      <c r="Z9" s="82"/>
      <c r="AA9" s="26"/>
      <c r="AB9" s="50">
        <v>5</v>
      </c>
      <c r="AC9" s="80" t="s">
        <v>187</v>
      </c>
      <c r="AD9" s="81"/>
      <c r="AE9" s="81"/>
      <c r="AF9" s="81"/>
      <c r="AG9" s="81"/>
      <c r="AH9" s="81"/>
      <c r="AI9" s="81"/>
      <c r="AJ9" s="81"/>
      <c r="AK9" s="81"/>
      <c r="AL9" s="81"/>
      <c r="AM9" s="82"/>
      <c r="AN9" s="26"/>
      <c r="AO9" s="50">
        <v>5</v>
      </c>
      <c r="AP9" s="80" t="s">
        <v>188</v>
      </c>
      <c r="AQ9" s="81"/>
      <c r="AR9" s="81"/>
      <c r="AS9" s="81"/>
      <c r="AT9" s="81"/>
      <c r="AU9" s="81"/>
      <c r="AV9" s="81"/>
      <c r="AW9" s="81"/>
      <c r="AX9" s="81"/>
      <c r="AY9" s="81"/>
      <c r="AZ9" s="82"/>
      <c r="BA9" s="24"/>
      <c r="BB9" s="23"/>
    </row>
    <row r="10" spans="1:54" x14ac:dyDescent="0.25">
      <c r="A10" s="24"/>
      <c r="B10" s="49">
        <v>6</v>
      </c>
      <c r="C10" s="80" t="s">
        <v>165</v>
      </c>
      <c r="D10" s="81"/>
      <c r="E10" s="81"/>
      <c r="F10" s="81"/>
      <c r="G10" s="81"/>
      <c r="H10" s="81"/>
      <c r="I10" s="81"/>
      <c r="J10" s="81"/>
      <c r="K10" s="81"/>
      <c r="L10" s="81"/>
      <c r="M10" s="82"/>
      <c r="N10" s="26"/>
      <c r="O10" s="52"/>
      <c r="P10" s="53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24"/>
      <c r="AB10" s="51"/>
      <c r="AC10" s="55"/>
      <c r="AD10" s="56"/>
      <c r="AE10" s="56"/>
      <c r="AF10" s="56"/>
      <c r="AG10" s="56"/>
      <c r="AH10" s="56"/>
      <c r="AI10" s="56"/>
      <c r="AJ10" s="56"/>
      <c r="AK10" s="56"/>
      <c r="AL10" s="56"/>
      <c r="AM10" s="57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</row>
    <row r="11" spans="1:5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</row>
    <row r="12" spans="1:5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</row>
    <row r="13" spans="1:5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</row>
    <row r="14" spans="1:54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4"/>
      <c r="BB14" s="24"/>
    </row>
    <row r="15" spans="1:54" x14ac:dyDescent="0.25">
      <c r="A15" s="24"/>
      <c r="B15" s="75" t="s">
        <v>12</v>
      </c>
      <c r="C15" s="76"/>
      <c r="D15" s="76"/>
      <c r="E15" s="76"/>
      <c r="F15" s="77"/>
      <c r="G15" s="75" t="s">
        <v>13</v>
      </c>
      <c r="H15" s="76"/>
      <c r="I15" s="76"/>
      <c r="J15" s="77"/>
      <c r="K15" s="75" t="s">
        <v>14</v>
      </c>
      <c r="L15" s="76"/>
      <c r="M15" s="76"/>
      <c r="N15" s="76"/>
      <c r="O15" s="76"/>
      <c r="P15" s="76"/>
      <c r="Q15" s="76"/>
      <c r="R15" s="76"/>
      <c r="S15" s="77"/>
      <c r="T15" s="75" t="s">
        <v>15</v>
      </c>
      <c r="U15" s="76"/>
      <c r="V15" s="77"/>
      <c r="W15" s="75" t="s">
        <v>16</v>
      </c>
      <c r="X15" s="76"/>
      <c r="Y15" s="76"/>
      <c r="Z15" s="76"/>
      <c r="AA15" s="76"/>
      <c r="AB15" s="76"/>
      <c r="AC15" s="76"/>
      <c r="AD15" s="76"/>
      <c r="AE15" s="76"/>
      <c r="AF15" s="76"/>
      <c r="AG15" s="77"/>
      <c r="AH15" s="75" t="s">
        <v>126</v>
      </c>
      <c r="AI15" s="76"/>
      <c r="AJ15" s="76"/>
      <c r="AK15" s="77"/>
      <c r="AL15" s="75" t="s">
        <v>16</v>
      </c>
      <c r="AM15" s="76"/>
      <c r="AN15" s="76"/>
      <c r="AO15" s="76"/>
      <c r="AP15" s="76"/>
      <c r="AQ15" s="76"/>
      <c r="AR15" s="76"/>
      <c r="AS15" s="76"/>
      <c r="AT15" s="76"/>
      <c r="AU15" s="76"/>
      <c r="AV15" s="77"/>
      <c r="AW15" s="75" t="s">
        <v>17</v>
      </c>
      <c r="AX15" s="76"/>
      <c r="AY15" s="76"/>
      <c r="AZ15" s="77"/>
      <c r="BA15" s="24"/>
      <c r="BB15" s="24"/>
    </row>
    <row r="16" spans="1:54" x14ac:dyDescent="0.25">
      <c r="A16" s="24"/>
      <c r="B16" s="69">
        <v>46105</v>
      </c>
      <c r="C16" s="70"/>
      <c r="D16" s="70"/>
      <c r="E16" s="70"/>
      <c r="F16" s="71"/>
      <c r="G16" s="86">
        <v>0.41666666666666669</v>
      </c>
      <c r="H16" s="87"/>
      <c r="I16" s="87"/>
      <c r="J16" s="88"/>
      <c r="K16" s="72" t="s">
        <v>189</v>
      </c>
      <c r="L16" s="73"/>
      <c r="M16" s="73"/>
      <c r="N16" s="73"/>
      <c r="O16" s="73"/>
      <c r="P16" s="73"/>
      <c r="Q16" s="73"/>
      <c r="R16" s="73"/>
      <c r="S16" s="74"/>
      <c r="T16" s="83" t="s">
        <v>174</v>
      </c>
      <c r="U16" s="84"/>
      <c r="V16" s="85"/>
      <c r="W16" s="80" t="s">
        <v>190</v>
      </c>
      <c r="X16" s="81"/>
      <c r="Y16" s="81"/>
      <c r="Z16" s="81"/>
      <c r="AA16" s="81"/>
      <c r="AB16" s="81"/>
      <c r="AC16" s="81"/>
      <c r="AD16" s="81"/>
      <c r="AE16" s="81"/>
      <c r="AF16" s="81"/>
      <c r="AG16" s="82"/>
      <c r="AH16" s="78" t="s">
        <v>21</v>
      </c>
      <c r="AI16" s="79"/>
      <c r="AJ16" s="78" t="s">
        <v>26</v>
      </c>
      <c r="AK16" s="79"/>
      <c r="AL16" s="80" t="s">
        <v>165</v>
      </c>
      <c r="AM16" s="81"/>
      <c r="AN16" s="81"/>
      <c r="AO16" s="81"/>
      <c r="AP16" s="81"/>
      <c r="AQ16" s="81"/>
      <c r="AR16" s="81"/>
      <c r="AS16" s="81"/>
      <c r="AT16" s="81"/>
      <c r="AU16" s="81"/>
      <c r="AV16" s="82"/>
      <c r="AW16" s="104"/>
      <c r="AX16" s="105"/>
      <c r="AY16" s="104"/>
      <c r="AZ16" s="105"/>
      <c r="BA16" s="24"/>
      <c r="BB16" s="24"/>
    </row>
    <row r="17" spans="1:81" x14ac:dyDescent="0.25">
      <c r="A17" s="24"/>
      <c r="B17" s="69">
        <v>46105</v>
      </c>
      <c r="C17" s="70"/>
      <c r="D17" s="70"/>
      <c r="E17" s="70"/>
      <c r="F17" s="71"/>
      <c r="G17" s="86">
        <v>0.44791666666666669</v>
      </c>
      <c r="H17" s="87"/>
      <c r="I17" s="87"/>
      <c r="J17" s="88"/>
      <c r="K17" s="72" t="s">
        <v>189</v>
      </c>
      <c r="L17" s="73"/>
      <c r="M17" s="73"/>
      <c r="N17" s="73"/>
      <c r="O17" s="73"/>
      <c r="P17" s="73"/>
      <c r="Q17" s="73"/>
      <c r="R17" s="73"/>
      <c r="S17" s="74"/>
      <c r="T17" s="83" t="s">
        <v>174</v>
      </c>
      <c r="U17" s="84"/>
      <c r="V17" s="85"/>
      <c r="W17" s="80" t="s">
        <v>163</v>
      </c>
      <c r="X17" s="81"/>
      <c r="Y17" s="81"/>
      <c r="Z17" s="81"/>
      <c r="AA17" s="81"/>
      <c r="AB17" s="81"/>
      <c r="AC17" s="81"/>
      <c r="AD17" s="81"/>
      <c r="AE17" s="81"/>
      <c r="AF17" s="81"/>
      <c r="AG17" s="82"/>
      <c r="AH17" s="78" t="s">
        <v>23</v>
      </c>
      <c r="AI17" s="79"/>
      <c r="AJ17" s="78" t="s">
        <v>24</v>
      </c>
      <c r="AK17" s="79"/>
      <c r="AL17" s="80" t="s">
        <v>185</v>
      </c>
      <c r="AM17" s="81"/>
      <c r="AN17" s="81"/>
      <c r="AO17" s="81"/>
      <c r="AP17" s="81"/>
      <c r="AQ17" s="81"/>
      <c r="AR17" s="81"/>
      <c r="AS17" s="81"/>
      <c r="AT17" s="81"/>
      <c r="AU17" s="81"/>
      <c r="AV17" s="82"/>
      <c r="AW17" s="104"/>
      <c r="AX17" s="105"/>
      <c r="AY17" s="104"/>
      <c r="AZ17" s="105"/>
      <c r="BA17" s="24"/>
      <c r="BB17" s="24"/>
    </row>
    <row r="18" spans="1:81" x14ac:dyDescent="0.25">
      <c r="A18" s="24"/>
      <c r="B18" s="69">
        <v>46105</v>
      </c>
      <c r="C18" s="70"/>
      <c r="D18" s="70"/>
      <c r="E18" s="70"/>
      <c r="F18" s="71"/>
      <c r="G18" s="86">
        <v>0.47916666666666669</v>
      </c>
      <c r="H18" s="87"/>
      <c r="I18" s="87"/>
      <c r="J18" s="88"/>
      <c r="K18" s="72" t="s">
        <v>189</v>
      </c>
      <c r="L18" s="73"/>
      <c r="M18" s="73"/>
      <c r="N18" s="73"/>
      <c r="O18" s="73"/>
      <c r="P18" s="73"/>
      <c r="Q18" s="73"/>
      <c r="R18" s="73"/>
      <c r="S18" s="74"/>
      <c r="T18" s="83" t="s">
        <v>174</v>
      </c>
      <c r="U18" s="84"/>
      <c r="V18" s="85"/>
      <c r="W18" s="80" t="s">
        <v>166</v>
      </c>
      <c r="X18" s="81"/>
      <c r="Y18" s="81"/>
      <c r="Z18" s="81"/>
      <c r="AA18" s="81"/>
      <c r="AB18" s="81"/>
      <c r="AC18" s="81"/>
      <c r="AD18" s="81"/>
      <c r="AE18" s="81"/>
      <c r="AF18" s="81"/>
      <c r="AG18" s="82"/>
      <c r="AH18" s="78" t="s">
        <v>27</v>
      </c>
      <c r="AI18" s="79"/>
      <c r="AJ18" s="78" t="s">
        <v>30</v>
      </c>
      <c r="AK18" s="79"/>
      <c r="AL18" s="80" t="s">
        <v>182</v>
      </c>
      <c r="AM18" s="81"/>
      <c r="AN18" s="81"/>
      <c r="AO18" s="81"/>
      <c r="AP18" s="81"/>
      <c r="AQ18" s="81"/>
      <c r="AR18" s="81"/>
      <c r="AS18" s="81"/>
      <c r="AT18" s="81"/>
      <c r="AU18" s="81"/>
      <c r="AV18" s="82"/>
      <c r="AW18" s="104"/>
      <c r="AX18" s="105"/>
      <c r="AY18" s="104"/>
      <c r="AZ18" s="105"/>
      <c r="BA18" s="24"/>
      <c r="BB18" s="24"/>
    </row>
    <row r="19" spans="1:81" x14ac:dyDescent="0.25">
      <c r="A19" s="24"/>
      <c r="B19" s="69">
        <v>46105</v>
      </c>
      <c r="C19" s="70"/>
      <c r="D19" s="70"/>
      <c r="E19" s="70"/>
      <c r="F19" s="71"/>
      <c r="G19" s="86">
        <v>0.51041666666666663</v>
      </c>
      <c r="H19" s="87"/>
      <c r="I19" s="87"/>
      <c r="J19" s="88"/>
      <c r="K19" s="72" t="s">
        <v>189</v>
      </c>
      <c r="L19" s="73"/>
      <c r="M19" s="73"/>
      <c r="N19" s="73"/>
      <c r="O19" s="73"/>
      <c r="P19" s="73"/>
      <c r="Q19" s="73"/>
      <c r="R19" s="73"/>
      <c r="S19" s="74"/>
      <c r="T19" s="83" t="s">
        <v>174</v>
      </c>
      <c r="U19" s="84"/>
      <c r="V19" s="85"/>
      <c r="W19" s="80" t="s">
        <v>167</v>
      </c>
      <c r="X19" s="81"/>
      <c r="Y19" s="81"/>
      <c r="Z19" s="81"/>
      <c r="AA19" s="81"/>
      <c r="AB19" s="81"/>
      <c r="AC19" s="81"/>
      <c r="AD19" s="81"/>
      <c r="AE19" s="81"/>
      <c r="AF19" s="81"/>
      <c r="AG19" s="82"/>
      <c r="AH19" s="78" t="s">
        <v>28</v>
      </c>
      <c r="AI19" s="79"/>
      <c r="AJ19" s="78" t="s">
        <v>29</v>
      </c>
      <c r="AK19" s="79"/>
      <c r="AL19" s="80" t="s">
        <v>168</v>
      </c>
      <c r="AM19" s="81"/>
      <c r="AN19" s="81"/>
      <c r="AO19" s="81"/>
      <c r="AP19" s="81"/>
      <c r="AQ19" s="81"/>
      <c r="AR19" s="81"/>
      <c r="AS19" s="81"/>
      <c r="AT19" s="81"/>
      <c r="AU19" s="81"/>
      <c r="AV19" s="82"/>
      <c r="AW19" s="104"/>
      <c r="AX19" s="105"/>
      <c r="AY19" s="104"/>
      <c r="AZ19" s="105"/>
      <c r="BA19" s="24"/>
      <c r="BB19" s="24"/>
    </row>
    <row r="20" spans="1:81" x14ac:dyDescent="0.25">
      <c r="A20" s="24"/>
      <c r="B20" s="69">
        <v>46105</v>
      </c>
      <c r="C20" s="70"/>
      <c r="D20" s="70"/>
      <c r="E20" s="70"/>
      <c r="F20" s="71"/>
      <c r="G20" s="86">
        <v>0.54166666666666663</v>
      </c>
      <c r="H20" s="87"/>
      <c r="I20" s="87"/>
      <c r="J20" s="88"/>
      <c r="K20" s="72" t="s">
        <v>189</v>
      </c>
      <c r="L20" s="73"/>
      <c r="M20" s="73"/>
      <c r="N20" s="73"/>
      <c r="O20" s="73"/>
      <c r="P20" s="73"/>
      <c r="Q20" s="73"/>
      <c r="R20" s="73"/>
      <c r="S20" s="74"/>
      <c r="T20" s="83" t="s">
        <v>174</v>
      </c>
      <c r="U20" s="84"/>
      <c r="V20" s="85"/>
      <c r="W20" s="80" t="s">
        <v>169</v>
      </c>
      <c r="X20" s="81"/>
      <c r="Y20" s="81"/>
      <c r="Z20" s="81"/>
      <c r="AA20" s="81"/>
      <c r="AB20" s="81"/>
      <c r="AC20" s="81"/>
      <c r="AD20" s="81"/>
      <c r="AE20" s="81"/>
      <c r="AF20" s="81"/>
      <c r="AG20" s="82"/>
      <c r="AH20" s="78" t="s">
        <v>33</v>
      </c>
      <c r="AI20" s="79"/>
      <c r="AJ20" s="78" t="s">
        <v>36</v>
      </c>
      <c r="AK20" s="79"/>
      <c r="AL20" s="80" t="s">
        <v>192</v>
      </c>
      <c r="AM20" s="81"/>
      <c r="AN20" s="81"/>
      <c r="AO20" s="81"/>
      <c r="AP20" s="81"/>
      <c r="AQ20" s="81"/>
      <c r="AR20" s="81"/>
      <c r="AS20" s="81"/>
      <c r="AT20" s="81"/>
      <c r="AU20" s="81"/>
      <c r="AV20" s="82"/>
      <c r="AW20" s="104"/>
      <c r="AX20" s="105"/>
      <c r="AY20" s="104"/>
      <c r="AZ20" s="105"/>
      <c r="BA20" s="24"/>
      <c r="BB20" s="24"/>
      <c r="BR20" s="21"/>
      <c r="BS20" s="21"/>
      <c r="BT20" s="21"/>
      <c r="BU20" s="21"/>
      <c r="BV20" s="21"/>
      <c r="BW20" s="21"/>
      <c r="BX20" s="21"/>
    </row>
    <row r="21" spans="1:81" x14ac:dyDescent="0.25">
      <c r="A21" s="24"/>
      <c r="B21" s="69">
        <v>46105</v>
      </c>
      <c r="C21" s="70"/>
      <c r="D21" s="70"/>
      <c r="E21" s="70"/>
      <c r="F21" s="71"/>
      <c r="G21" s="86">
        <v>0.57291666666666663</v>
      </c>
      <c r="H21" s="87"/>
      <c r="I21" s="87"/>
      <c r="J21" s="88"/>
      <c r="K21" s="72" t="s">
        <v>189</v>
      </c>
      <c r="L21" s="73"/>
      <c r="M21" s="73"/>
      <c r="N21" s="73"/>
      <c r="O21" s="73"/>
      <c r="P21" s="73"/>
      <c r="Q21" s="73"/>
      <c r="R21" s="73"/>
      <c r="S21" s="74"/>
      <c r="T21" s="83" t="s">
        <v>174</v>
      </c>
      <c r="U21" s="84"/>
      <c r="V21" s="85"/>
      <c r="W21" s="80" t="s">
        <v>179</v>
      </c>
      <c r="X21" s="81"/>
      <c r="Y21" s="81"/>
      <c r="Z21" s="81"/>
      <c r="AA21" s="81"/>
      <c r="AB21" s="81"/>
      <c r="AC21" s="81"/>
      <c r="AD21" s="81"/>
      <c r="AE21" s="81"/>
      <c r="AF21" s="81"/>
      <c r="AG21" s="82"/>
      <c r="AH21" s="78" t="s">
        <v>34</v>
      </c>
      <c r="AI21" s="79"/>
      <c r="AJ21" s="78" t="s">
        <v>35</v>
      </c>
      <c r="AK21" s="79"/>
      <c r="AL21" s="80" t="s">
        <v>170</v>
      </c>
      <c r="AM21" s="81"/>
      <c r="AN21" s="81"/>
      <c r="AO21" s="81"/>
      <c r="AP21" s="81"/>
      <c r="AQ21" s="81"/>
      <c r="AR21" s="81"/>
      <c r="AS21" s="81"/>
      <c r="AT21" s="81"/>
      <c r="AU21" s="81"/>
      <c r="AV21" s="82"/>
      <c r="AW21" s="104"/>
      <c r="AX21" s="105"/>
      <c r="AY21" s="104"/>
      <c r="AZ21" s="105"/>
      <c r="BA21" s="24"/>
      <c r="BB21" s="24"/>
      <c r="BR21" s="21"/>
      <c r="BS21" s="21"/>
      <c r="BT21" s="21"/>
      <c r="BU21" s="21"/>
      <c r="BV21" s="21"/>
      <c r="BW21" s="21"/>
      <c r="BX21" s="21"/>
    </row>
    <row r="22" spans="1:81" x14ac:dyDescent="0.25">
      <c r="A22" s="24"/>
      <c r="B22" s="75" t="s">
        <v>12</v>
      </c>
      <c r="C22" s="76"/>
      <c r="D22" s="76"/>
      <c r="E22" s="76"/>
      <c r="F22" s="77"/>
      <c r="G22" s="75" t="s">
        <v>13</v>
      </c>
      <c r="H22" s="76"/>
      <c r="I22" s="76"/>
      <c r="J22" s="77"/>
      <c r="K22" s="75" t="s">
        <v>14</v>
      </c>
      <c r="L22" s="76"/>
      <c r="M22" s="76"/>
      <c r="N22" s="76"/>
      <c r="O22" s="76"/>
      <c r="P22" s="76"/>
      <c r="Q22" s="76"/>
      <c r="R22" s="76"/>
      <c r="S22" s="77"/>
      <c r="T22" s="75" t="s">
        <v>15</v>
      </c>
      <c r="U22" s="76"/>
      <c r="V22" s="77"/>
      <c r="W22" s="75" t="s">
        <v>16</v>
      </c>
      <c r="X22" s="76"/>
      <c r="Y22" s="76"/>
      <c r="Z22" s="76"/>
      <c r="AA22" s="76"/>
      <c r="AB22" s="76"/>
      <c r="AC22" s="76"/>
      <c r="AD22" s="76"/>
      <c r="AE22" s="76"/>
      <c r="AF22" s="76"/>
      <c r="AG22" s="77"/>
      <c r="AH22" s="75" t="s">
        <v>126</v>
      </c>
      <c r="AI22" s="76"/>
      <c r="AJ22" s="76"/>
      <c r="AK22" s="77"/>
      <c r="AL22" s="75" t="s">
        <v>16</v>
      </c>
      <c r="AM22" s="76"/>
      <c r="AN22" s="76"/>
      <c r="AO22" s="76"/>
      <c r="AP22" s="76"/>
      <c r="AQ22" s="76"/>
      <c r="AR22" s="76"/>
      <c r="AS22" s="76"/>
      <c r="AT22" s="76"/>
      <c r="AU22" s="76"/>
      <c r="AV22" s="77"/>
      <c r="AW22" s="75" t="s">
        <v>17</v>
      </c>
      <c r="AX22" s="76"/>
      <c r="AY22" s="76"/>
      <c r="AZ22" s="77"/>
      <c r="BA22" s="24"/>
      <c r="BB22" s="24"/>
      <c r="BR22" s="21"/>
      <c r="BS22" s="21"/>
      <c r="BT22" s="21"/>
      <c r="BU22" s="21"/>
      <c r="BV22" s="21"/>
      <c r="BW22" s="21"/>
      <c r="BX22" s="21"/>
    </row>
    <row r="23" spans="1:81" x14ac:dyDescent="0.25">
      <c r="A23" s="24"/>
      <c r="B23" s="62"/>
      <c r="C23" s="63"/>
      <c r="D23" s="63"/>
      <c r="E23" s="63"/>
      <c r="F23" s="64"/>
      <c r="G23" s="62"/>
      <c r="H23" s="63"/>
      <c r="I23" s="63"/>
      <c r="J23" s="64"/>
      <c r="K23" s="62"/>
      <c r="L23" s="63"/>
      <c r="M23" s="63"/>
      <c r="N23" s="63"/>
      <c r="O23" s="63"/>
      <c r="P23" s="63"/>
      <c r="Q23" s="63"/>
      <c r="R23" s="63"/>
      <c r="S23" s="64"/>
      <c r="T23" s="62"/>
      <c r="U23" s="63"/>
      <c r="V23" s="64"/>
      <c r="W23" s="62"/>
      <c r="X23" s="63"/>
      <c r="Y23" s="63"/>
      <c r="Z23" s="63"/>
      <c r="AA23" s="63"/>
      <c r="AB23" s="63"/>
      <c r="AC23" s="63"/>
      <c r="AD23" s="63"/>
      <c r="AE23" s="63"/>
      <c r="AF23" s="63"/>
      <c r="AG23" s="64"/>
      <c r="AH23" s="62"/>
      <c r="AI23" s="63"/>
      <c r="AJ23" s="63"/>
      <c r="AK23" s="64"/>
      <c r="AL23" s="62"/>
      <c r="AM23" s="63"/>
      <c r="AN23" s="63"/>
      <c r="AO23" s="63"/>
      <c r="AP23" s="63"/>
      <c r="AQ23" s="63"/>
      <c r="AR23" s="63"/>
      <c r="AS23" s="63"/>
      <c r="AT23" s="63"/>
      <c r="AU23" s="63"/>
      <c r="AV23" s="64"/>
      <c r="AW23" s="62"/>
      <c r="AX23" s="63"/>
      <c r="AY23" s="63"/>
      <c r="AZ23" s="64"/>
      <c r="BA23" s="24"/>
      <c r="BB23" s="24"/>
      <c r="BR23" s="21"/>
      <c r="BS23" s="21"/>
      <c r="BT23" s="21"/>
      <c r="BU23" s="21"/>
      <c r="BV23" s="21"/>
      <c r="BW23" s="21"/>
      <c r="BX23" s="21"/>
    </row>
    <row r="24" spans="1:81" x14ac:dyDescent="0.25">
      <c r="A24" s="24"/>
      <c r="B24" s="69">
        <v>46107</v>
      </c>
      <c r="C24" s="70"/>
      <c r="D24" s="70"/>
      <c r="E24" s="70"/>
      <c r="F24" s="71"/>
      <c r="G24" s="114">
        <v>0.41666666666666669</v>
      </c>
      <c r="H24" s="115"/>
      <c r="I24" s="115"/>
      <c r="J24" s="116"/>
      <c r="K24" s="72" t="s">
        <v>189</v>
      </c>
      <c r="L24" s="73"/>
      <c r="M24" s="73"/>
      <c r="N24" s="73"/>
      <c r="O24" s="73"/>
      <c r="P24" s="73"/>
      <c r="Q24" s="73"/>
      <c r="R24" s="73"/>
      <c r="S24" s="74"/>
      <c r="T24" s="83" t="s">
        <v>174</v>
      </c>
      <c r="U24" s="84"/>
      <c r="V24" s="85"/>
      <c r="W24" s="80" t="s">
        <v>194</v>
      </c>
      <c r="X24" s="81"/>
      <c r="Y24" s="81"/>
      <c r="Z24" s="81"/>
      <c r="AA24" s="81"/>
      <c r="AB24" s="81"/>
      <c r="AC24" s="81"/>
      <c r="AD24" s="81"/>
      <c r="AE24" s="81"/>
      <c r="AF24" s="81"/>
      <c r="AG24" s="82"/>
      <c r="AH24" s="112" t="s">
        <v>31</v>
      </c>
      <c r="AI24" s="113"/>
      <c r="AJ24" s="112" t="s">
        <v>29</v>
      </c>
      <c r="AK24" s="113"/>
      <c r="AL24" s="80" t="s">
        <v>168</v>
      </c>
      <c r="AM24" s="81"/>
      <c r="AN24" s="81"/>
      <c r="AO24" s="81"/>
      <c r="AP24" s="81"/>
      <c r="AQ24" s="81"/>
      <c r="AR24" s="81"/>
      <c r="AS24" s="81"/>
      <c r="AT24" s="81"/>
      <c r="AU24" s="81"/>
      <c r="AV24" s="82"/>
      <c r="AW24" s="104"/>
      <c r="AX24" s="105"/>
      <c r="AY24" s="104"/>
      <c r="AZ24" s="105"/>
      <c r="BA24" s="24"/>
      <c r="BB24" s="24"/>
      <c r="BR24" s="21"/>
      <c r="BS24" s="21"/>
      <c r="BT24" s="21"/>
      <c r="BU24" s="21"/>
      <c r="BV24" s="21"/>
      <c r="BW24" s="21"/>
      <c r="BX24" s="21"/>
    </row>
    <row r="25" spans="1:81" x14ac:dyDescent="0.25">
      <c r="A25" s="24"/>
      <c r="B25" s="69">
        <v>46107</v>
      </c>
      <c r="C25" s="70"/>
      <c r="D25" s="70"/>
      <c r="E25" s="70"/>
      <c r="F25" s="71"/>
      <c r="G25" s="114">
        <v>0.44791666666666669</v>
      </c>
      <c r="H25" s="115"/>
      <c r="I25" s="115"/>
      <c r="J25" s="116"/>
      <c r="K25" s="72" t="s">
        <v>189</v>
      </c>
      <c r="L25" s="73"/>
      <c r="M25" s="73"/>
      <c r="N25" s="73"/>
      <c r="O25" s="73"/>
      <c r="P25" s="73"/>
      <c r="Q25" s="73"/>
      <c r="R25" s="73"/>
      <c r="S25" s="74"/>
      <c r="T25" s="83" t="s">
        <v>174</v>
      </c>
      <c r="U25" s="84"/>
      <c r="V25" s="85"/>
      <c r="W25" s="80" t="s">
        <v>177</v>
      </c>
      <c r="X25" s="81"/>
      <c r="Y25" s="81"/>
      <c r="Z25" s="81"/>
      <c r="AA25" s="81"/>
      <c r="AB25" s="81"/>
      <c r="AC25" s="81"/>
      <c r="AD25" s="81"/>
      <c r="AE25" s="81"/>
      <c r="AF25" s="81"/>
      <c r="AG25" s="82"/>
      <c r="AH25" s="112" t="s">
        <v>40</v>
      </c>
      <c r="AI25" s="113"/>
      <c r="AJ25" s="112" t="s">
        <v>41</v>
      </c>
      <c r="AK25" s="113"/>
      <c r="AL25" s="80" t="s">
        <v>191</v>
      </c>
      <c r="AM25" s="81"/>
      <c r="AN25" s="81"/>
      <c r="AO25" s="81"/>
      <c r="AP25" s="81"/>
      <c r="AQ25" s="81"/>
      <c r="AR25" s="81"/>
      <c r="AS25" s="81"/>
      <c r="AT25" s="81"/>
      <c r="AU25" s="81"/>
      <c r="AV25" s="82"/>
      <c r="AW25" s="104"/>
      <c r="AX25" s="105"/>
      <c r="AY25" s="104"/>
      <c r="AZ25" s="105"/>
      <c r="BA25" s="24"/>
      <c r="BB25" s="24"/>
      <c r="BR25" s="21"/>
      <c r="BS25" s="21"/>
      <c r="BT25" s="21"/>
      <c r="BU25" s="21"/>
      <c r="BV25" s="21"/>
      <c r="BW25" s="21"/>
      <c r="BX25" s="21"/>
    </row>
    <row r="26" spans="1:81" x14ac:dyDescent="0.25">
      <c r="A26" s="24"/>
      <c r="B26" s="69">
        <v>46107</v>
      </c>
      <c r="C26" s="70"/>
      <c r="D26" s="70"/>
      <c r="E26" s="70"/>
      <c r="F26" s="71"/>
      <c r="G26" s="114">
        <v>0.47916666666666669</v>
      </c>
      <c r="H26" s="115"/>
      <c r="I26" s="115"/>
      <c r="J26" s="116"/>
      <c r="K26" s="72" t="s">
        <v>189</v>
      </c>
      <c r="L26" s="73"/>
      <c r="M26" s="73"/>
      <c r="N26" s="73"/>
      <c r="O26" s="73"/>
      <c r="P26" s="73"/>
      <c r="Q26" s="73"/>
      <c r="R26" s="73"/>
      <c r="S26" s="74"/>
      <c r="T26" s="83" t="s">
        <v>174</v>
      </c>
      <c r="U26" s="84"/>
      <c r="V26" s="85"/>
      <c r="W26" s="80" t="s">
        <v>166</v>
      </c>
      <c r="X26" s="81"/>
      <c r="Y26" s="81"/>
      <c r="Z26" s="81"/>
      <c r="AA26" s="81"/>
      <c r="AB26" s="81"/>
      <c r="AC26" s="81"/>
      <c r="AD26" s="81"/>
      <c r="AE26" s="81"/>
      <c r="AF26" s="81"/>
      <c r="AG26" s="82"/>
      <c r="AH26" s="112" t="s">
        <v>27</v>
      </c>
      <c r="AI26" s="113"/>
      <c r="AJ26" s="112" t="s">
        <v>28</v>
      </c>
      <c r="AK26" s="113"/>
      <c r="AL26" s="80" t="s">
        <v>193</v>
      </c>
      <c r="AM26" s="81"/>
      <c r="AN26" s="81"/>
      <c r="AO26" s="81"/>
      <c r="AP26" s="81"/>
      <c r="AQ26" s="81"/>
      <c r="AR26" s="81"/>
      <c r="AS26" s="81"/>
      <c r="AT26" s="81"/>
      <c r="AU26" s="81"/>
      <c r="AV26" s="82"/>
      <c r="AW26" s="104"/>
      <c r="AX26" s="105"/>
      <c r="AY26" s="104"/>
      <c r="AZ26" s="105"/>
      <c r="BA26" s="24"/>
      <c r="BB26" s="24"/>
      <c r="BR26" s="21"/>
      <c r="BS26" s="21"/>
      <c r="BT26" s="21"/>
      <c r="BU26" s="21"/>
      <c r="BV26" s="21"/>
      <c r="BW26" s="21"/>
      <c r="BX26" s="21"/>
    </row>
    <row r="27" spans="1:81" x14ac:dyDescent="0.25">
      <c r="A27" s="24"/>
      <c r="B27" s="69">
        <v>46107</v>
      </c>
      <c r="C27" s="70"/>
      <c r="D27" s="70"/>
      <c r="E27" s="70"/>
      <c r="F27" s="71"/>
      <c r="G27" s="114">
        <v>0.51041666666666663</v>
      </c>
      <c r="H27" s="115"/>
      <c r="I27" s="115"/>
      <c r="J27" s="116"/>
      <c r="K27" s="72" t="s">
        <v>189</v>
      </c>
      <c r="L27" s="73"/>
      <c r="M27" s="73"/>
      <c r="N27" s="73"/>
      <c r="O27" s="73"/>
      <c r="P27" s="73"/>
      <c r="Q27" s="73"/>
      <c r="R27" s="73"/>
      <c r="S27" s="74"/>
      <c r="T27" s="83" t="s">
        <v>174</v>
      </c>
      <c r="U27" s="84"/>
      <c r="V27" s="85"/>
      <c r="W27" s="80" t="s">
        <v>171</v>
      </c>
      <c r="X27" s="81"/>
      <c r="Y27" s="81"/>
      <c r="Z27" s="81"/>
      <c r="AA27" s="81"/>
      <c r="AB27" s="81"/>
      <c r="AC27" s="81"/>
      <c r="AD27" s="81"/>
      <c r="AE27" s="81"/>
      <c r="AF27" s="81"/>
      <c r="AG27" s="82"/>
      <c r="AH27" s="112" t="s">
        <v>39</v>
      </c>
      <c r="AI27" s="113"/>
      <c r="AJ27" s="112" t="s">
        <v>42</v>
      </c>
      <c r="AK27" s="113"/>
      <c r="AL27" s="80" t="s">
        <v>173</v>
      </c>
      <c r="AM27" s="81"/>
      <c r="AN27" s="81"/>
      <c r="AO27" s="81"/>
      <c r="AP27" s="81"/>
      <c r="AQ27" s="81"/>
      <c r="AR27" s="81"/>
      <c r="AS27" s="81"/>
      <c r="AT27" s="81"/>
      <c r="AU27" s="81"/>
      <c r="AV27" s="82"/>
      <c r="AW27" s="104"/>
      <c r="AX27" s="105"/>
      <c r="AY27" s="104"/>
      <c r="AZ27" s="105"/>
      <c r="BA27" s="24"/>
      <c r="BB27" s="24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8"/>
      <c r="BP27" s="68"/>
      <c r="BQ27" s="68"/>
      <c r="BR27" s="68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</row>
    <row r="28" spans="1:81" x14ac:dyDescent="0.25">
      <c r="A28" s="24"/>
      <c r="B28" s="69">
        <v>46107</v>
      </c>
      <c r="C28" s="70"/>
      <c r="D28" s="70"/>
      <c r="E28" s="70"/>
      <c r="F28" s="71"/>
      <c r="G28" s="86">
        <v>0.54166666666666663</v>
      </c>
      <c r="H28" s="87"/>
      <c r="I28" s="87"/>
      <c r="J28" s="88"/>
      <c r="K28" s="72" t="s">
        <v>189</v>
      </c>
      <c r="L28" s="73"/>
      <c r="M28" s="73"/>
      <c r="N28" s="73"/>
      <c r="O28" s="73"/>
      <c r="P28" s="73"/>
      <c r="Q28" s="73"/>
      <c r="R28" s="73"/>
      <c r="S28" s="74"/>
      <c r="T28" s="83" t="s">
        <v>174</v>
      </c>
      <c r="U28" s="84"/>
      <c r="V28" s="85"/>
      <c r="W28" s="80" t="s">
        <v>190</v>
      </c>
      <c r="X28" s="81"/>
      <c r="Y28" s="81"/>
      <c r="Z28" s="81"/>
      <c r="AA28" s="81"/>
      <c r="AB28" s="81"/>
      <c r="AC28" s="81"/>
      <c r="AD28" s="81"/>
      <c r="AE28" s="81"/>
      <c r="AF28" s="81"/>
      <c r="AG28" s="82"/>
      <c r="AH28" s="78" t="s">
        <v>21</v>
      </c>
      <c r="AI28" s="79"/>
      <c r="AJ28" s="78" t="s">
        <v>25</v>
      </c>
      <c r="AK28" s="79"/>
      <c r="AL28" s="80" t="s">
        <v>164</v>
      </c>
      <c r="AM28" s="81"/>
      <c r="AN28" s="81"/>
      <c r="AO28" s="81"/>
      <c r="AP28" s="81"/>
      <c r="AQ28" s="81"/>
      <c r="AR28" s="81"/>
      <c r="AS28" s="81"/>
      <c r="AT28" s="81"/>
      <c r="AU28" s="81"/>
      <c r="AV28" s="82"/>
      <c r="AW28" s="104"/>
      <c r="AX28" s="105"/>
      <c r="AY28" s="104"/>
      <c r="AZ28" s="105"/>
      <c r="BA28" s="24"/>
      <c r="BB28" s="24"/>
      <c r="BR28" s="21"/>
      <c r="BS28" s="21"/>
      <c r="BT28" s="21"/>
      <c r="BU28" s="21"/>
      <c r="BV28" s="21"/>
      <c r="BW28" s="21"/>
      <c r="BX28" s="21"/>
    </row>
    <row r="29" spans="1:81" x14ac:dyDescent="0.25">
      <c r="A29" s="24"/>
      <c r="B29" s="69">
        <v>46107</v>
      </c>
      <c r="C29" s="70"/>
      <c r="D29" s="70"/>
      <c r="E29" s="70"/>
      <c r="F29" s="71"/>
      <c r="G29" s="86">
        <v>0.57291666666666663</v>
      </c>
      <c r="H29" s="87"/>
      <c r="I29" s="87"/>
      <c r="J29" s="88"/>
      <c r="K29" s="72" t="s">
        <v>189</v>
      </c>
      <c r="L29" s="73"/>
      <c r="M29" s="73"/>
      <c r="N29" s="73"/>
      <c r="O29" s="73"/>
      <c r="P29" s="73"/>
      <c r="Q29" s="73"/>
      <c r="R29" s="73"/>
      <c r="S29" s="74"/>
      <c r="T29" s="83" t="s">
        <v>174</v>
      </c>
      <c r="U29" s="84"/>
      <c r="V29" s="85"/>
      <c r="W29" s="80" t="s">
        <v>165</v>
      </c>
      <c r="X29" s="81"/>
      <c r="Y29" s="81"/>
      <c r="Z29" s="81"/>
      <c r="AA29" s="81"/>
      <c r="AB29" s="81"/>
      <c r="AC29" s="81"/>
      <c r="AD29" s="81"/>
      <c r="AE29" s="81"/>
      <c r="AF29" s="81"/>
      <c r="AG29" s="82"/>
      <c r="AH29" s="78" t="s">
        <v>26</v>
      </c>
      <c r="AI29" s="79"/>
      <c r="AJ29" s="78" t="s">
        <v>24</v>
      </c>
      <c r="AK29" s="79"/>
      <c r="AL29" s="80" t="s">
        <v>185</v>
      </c>
      <c r="AM29" s="81"/>
      <c r="AN29" s="81"/>
      <c r="AO29" s="81"/>
      <c r="AP29" s="81"/>
      <c r="AQ29" s="81"/>
      <c r="AR29" s="81"/>
      <c r="AS29" s="81"/>
      <c r="AT29" s="81"/>
      <c r="AU29" s="81"/>
      <c r="AV29" s="82"/>
      <c r="AW29" s="104"/>
      <c r="AX29" s="105"/>
      <c r="AY29" s="104"/>
      <c r="AZ29" s="105"/>
      <c r="BA29" s="24"/>
      <c r="BB29" s="24"/>
      <c r="BR29" s="21"/>
      <c r="BS29" s="21"/>
      <c r="BT29" s="21"/>
      <c r="BU29" s="21"/>
      <c r="BV29" s="21"/>
      <c r="BW29" s="21"/>
      <c r="BX29" s="21"/>
    </row>
    <row r="30" spans="1:81" x14ac:dyDescent="0.25">
      <c r="A30" s="24"/>
      <c r="B30" s="75" t="s">
        <v>12</v>
      </c>
      <c r="C30" s="76"/>
      <c r="D30" s="76"/>
      <c r="E30" s="76"/>
      <c r="F30" s="77"/>
      <c r="G30" s="75" t="s">
        <v>13</v>
      </c>
      <c r="H30" s="76"/>
      <c r="I30" s="76"/>
      <c r="J30" s="77"/>
      <c r="K30" s="75" t="s">
        <v>14</v>
      </c>
      <c r="L30" s="76"/>
      <c r="M30" s="76"/>
      <c r="N30" s="76"/>
      <c r="O30" s="76"/>
      <c r="P30" s="76"/>
      <c r="Q30" s="76"/>
      <c r="R30" s="76"/>
      <c r="S30" s="77"/>
      <c r="T30" s="75" t="s">
        <v>15</v>
      </c>
      <c r="U30" s="76"/>
      <c r="V30" s="77"/>
      <c r="W30" s="75" t="s">
        <v>16</v>
      </c>
      <c r="X30" s="76"/>
      <c r="Y30" s="76"/>
      <c r="Z30" s="76"/>
      <c r="AA30" s="76"/>
      <c r="AB30" s="76"/>
      <c r="AC30" s="76"/>
      <c r="AD30" s="76"/>
      <c r="AE30" s="76"/>
      <c r="AF30" s="76"/>
      <c r="AG30" s="77"/>
      <c r="AH30" s="75" t="s">
        <v>126</v>
      </c>
      <c r="AI30" s="76"/>
      <c r="AJ30" s="76"/>
      <c r="AK30" s="77"/>
      <c r="AL30" s="75" t="s">
        <v>16</v>
      </c>
      <c r="AM30" s="76"/>
      <c r="AN30" s="76"/>
      <c r="AO30" s="76"/>
      <c r="AP30" s="76"/>
      <c r="AQ30" s="76"/>
      <c r="AR30" s="76"/>
      <c r="AS30" s="76"/>
      <c r="AT30" s="76"/>
      <c r="AU30" s="76"/>
      <c r="AV30" s="77"/>
      <c r="AW30" s="75" t="s">
        <v>17</v>
      </c>
      <c r="AX30" s="76"/>
      <c r="AY30" s="76"/>
      <c r="AZ30" s="77"/>
      <c r="BA30" s="24"/>
      <c r="BB30" s="24"/>
      <c r="BR30" s="21"/>
      <c r="BS30" s="21"/>
      <c r="BT30" s="21"/>
      <c r="BU30" s="21"/>
      <c r="BV30" s="21"/>
      <c r="BW30" s="21"/>
      <c r="BX30" s="21"/>
    </row>
    <row r="31" spans="1:81" x14ac:dyDescent="0.25">
      <c r="A31" s="24"/>
      <c r="B31" s="69">
        <v>46108</v>
      </c>
      <c r="C31" s="70"/>
      <c r="D31" s="70"/>
      <c r="E31" s="70"/>
      <c r="F31" s="71"/>
      <c r="G31" s="86">
        <v>0.44791666666666669</v>
      </c>
      <c r="H31" s="87"/>
      <c r="I31" s="87"/>
      <c r="J31" s="88"/>
      <c r="K31" s="72" t="s">
        <v>189</v>
      </c>
      <c r="L31" s="73"/>
      <c r="M31" s="73"/>
      <c r="N31" s="73"/>
      <c r="O31" s="73"/>
      <c r="P31" s="73"/>
      <c r="Q31" s="73"/>
      <c r="R31" s="73"/>
      <c r="S31" s="74"/>
      <c r="T31" s="83" t="s">
        <v>174</v>
      </c>
      <c r="U31" s="84"/>
      <c r="V31" s="85"/>
      <c r="W31" s="80" t="s">
        <v>188</v>
      </c>
      <c r="X31" s="81"/>
      <c r="Y31" s="81"/>
      <c r="Z31" s="81"/>
      <c r="AA31" s="81"/>
      <c r="AB31" s="81"/>
      <c r="AC31" s="81"/>
      <c r="AD31" s="81"/>
      <c r="AE31" s="81"/>
      <c r="AF31" s="81"/>
      <c r="AG31" s="82"/>
      <c r="AH31" s="78" t="s">
        <v>43</v>
      </c>
      <c r="AI31" s="79"/>
      <c r="AJ31" s="78" t="s">
        <v>41</v>
      </c>
      <c r="AK31" s="79"/>
      <c r="AL31" s="80" t="s">
        <v>191</v>
      </c>
      <c r="AM31" s="81"/>
      <c r="AN31" s="81"/>
      <c r="AO31" s="81"/>
      <c r="AP31" s="81"/>
      <c r="AQ31" s="81"/>
      <c r="AR31" s="81"/>
      <c r="AS31" s="81"/>
      <c r="AT31" s="81"/>
      <c r="AU31" s="81"/>
      <c r="AV31" s="82"/>
      <c r="AW31" s="135"/>
      <c r="AX31" s="136"/>
      <c r="AY31" s="135"/>
      <c r="AZ31" s="136"/>
      <c r="BA31" s="24"/>
      <c r="BB31" s="24"/>
      <c r="BR31" s="21"/>
      <c r="BS31" s="21"/>
      <c r="BT31" s="21"/>
      <c r="BU31" s="21"/>
      <c r="BV31" s="21"/>
      <c r="BW31" s="21"/>
      <c r="BX31" s="21"/>
    </row>
    <row r="32" spans="1:81" x14ac:dyDescent="0.25">
      <c r="A32" s="24"/>
      <c r="B32" s="69">
        <v>46108</v>
      </c>
      <c r="C32" s="70"/>
      <c r="D32" s="70"/>
      <c r="E32" s="70"/>
      <c r="F32" s="71"/>
      <c r="G32" s="86">
        <v>0.47916666666666669</v>
      </c>
      <c r="H32" s="87"/>
      <c r="I32" s="87"/>
      <c r="J32" s="88"/>
      <c r="K32" s="72" t="s">
        <v>189</v>
      </c>
      <c r="L32" s="73"/>
      <c r="M32" s="73"/>
      <c r="N32" s="73"/>
      <c r="O32" s="73"/>
      <c r="P32" s="73"/>
      <c r="Q32" s="73"/>
      <c r="R32" s="73"/>
      <c r="S32" s="74"/>
      <c r="T32" s="83" t="s">
        <v>174</v>
      </c>
      <c r="U32" s="84"/>
      <c r="V32" s="85"/>
      <c r="W32" s="80" t="s">
        <v>169</v>
      </c>
      <c r="X32" s="81"/>
      <c r="Y32" s="81"/>
      <c r="Z32" s="81"/>
      <c r="AA32" s="81"/>
      <c r="AB32" s="81"/>
      <c r="AC32" s="81"/>
      <c r="AD32" s="81"/>
      <c r="AE32" s="81"/>
      <c r="AF32" s="81"/>
      <c r="AG32" s="82"/>
      <c r="AH32" s="78" t="s">
        <v>33</v>
      </c>
      <c r="AI32" s="79"/>
      <c r="AJ32" s="78" t="s">
        <v>34</v>
      </c>
      <c r="AK32" s="79"/>
      <c r="AL32" s="80" t="s">
        <v>179</v>
      </c>
      <c r="AM32" s="81"/>
      <c r="AN32" s="81"/>
      <c r="AO32" s="81"/>
      <c r="AP32" s="81"/>
      <c r="AQ32" s="81"/>
      <c r="AR32" s="81"/>
      <c r="AS32" s="81"/>
      <c r="AT32" s="81"/>
      <c r="AU32" s="81"/>
      <c r="AV32" s="82"/>
      <c r="AW32" s="104"/>
      <c r="AX32" s="105"/>
      <c r="AY32" s="104"/>
      <c r="AZ32" s="105"/>
      <c r="BA32" s="24"/>
      <c r="BB32" s="24"/>
      <c r="BR32" s="21"/>
      <c r="BS32" s="21"/>
      <c r="BT32" s="21"/>
      <c r="BU32" s="21"/>
      <c r="BV32" s="21"/>
      <c r="BW32" s="21"/>
      <c r="BX32" s="21"/>
    </row>
    <row r="33" spans="1:76" x14ac:dyDescent="0.25">
      <c r="A33" s="24"/>
      <c r="B33" s="69">
        <v>46108</v>
      </c>
      <c r="C33" s="70"/>
      <c r="D33" s="70"/>
      <c r="E33" s="70"/>
      <c r="F33" s="71"/>
      <c r="G33" s="86">
        <v>0.51041666666666663</v>
      </c>
      <c r="H33" s="87"/>
      <c r="I33" s="87"/>
      <c r="J33" s="88"/>
      <c r="K33" s="72" t="s">
        <v>189</v>
      </c>
      <c r="L33" s="73"/>
      <c r="M33" s="73"/>
      <c r="N33" s="73"/>
      <c r="O33" s="73"/>
      <c r="P33" s="73"/>
      <c r="Q33" s="73"/>
      <c r="R33" s="73"/>
      <c r="S33" s="74"/>
      <c r="T33" s="83" t="s">
        <v>174</v>
      </c>
      <c r="U33" s="84"/>
      <c r="V33" s="85"/>
      <c r="W33" s="80" t="s">
        <v>187</v>
      </c>
      <c r="X33" s="81"/>
      <c r="Y33" s="81"/>
      <c r="Z33" s="81"/>
      <c r="AA33" s="81"/>
      <c r="AB33" s="81"/>
      <c r="AC33" s="81"/>
      <c r="AD33" s="81"/>
      <c r="AE33" s="81"/>
      <c r="AF33" s="81"/>
      <c r="AG33" s="82"/>
      <c r="AH33" s="78" t="s">
        <v>37</v>
      </c>
      <c r="AI33" s="79"/>
      <c r="AJ33" s="78" t="s">
        <v>35</v>
      </c>
      <c r="AK33" s="79"/>
      <c r="AL33" s="80" t="s">
        <v>170</v>
      </c>
      <c r="AM33" s="81"/>
      <c r="AN33" s="81"/>
      <c r="AO33" s="81"/>
      <c r="AP33" s="81"/>
      <c r="AQ33" s="81"/>
      <c r="AR33" s="81"/>
      <c r="AS33" s="81"/>
      <c r="AT33" s="81"/>
      <c r="AU33" s="81"/>
      <c r="AV33" s="82"/>
      <c r="AW33" s="104"/>
      <c r="AX33" s="105"/>
      <c r="AY33" s="104"/>
      <c r="AZ33" s="105"/>
      <c r="BA33" s="24"/>
      <c r="BB33" s="24"/>
      <c r="BR33" s="21"/>
      <c r="BS33" s="21"/>
      <c r="BT33" s="21"/>
      <c r="BU33" s="21"/>
      <c r="BV33" s="21"/>
      <c r="BW33" s="21"/>
      <c r="BX33" s="21"/>
    </row>
    <row r="34" spans="1:76" x14ac:dyDescent="0.25">
      <c r="A34" s="24"/>
      <c r="B34" s="69">
        <v>46108</v>
      </c>
      <c r="C34" s="70"/>
      <c r="D34" s="70"/>
      <c r="E34" s="70"/>
      <c r="F34" s="71"/>
      <c r="G34" s="86">
        <v>0.54166666666666663</v>
      </c>
      <c r="H34" s="87"/>
      <c r="I34" s="87"/>
      <c r="J34" s="88"/>
      <c r="K34" s="72" t="s">
        <v>189</v>
      </c>
      <c r="L34" s="73"/>
      <c r="M34" s="73"/>
      <c r="N34" s="73"/>
      <c r="O34" s="73"/>
      <c r="P34" s="73"/>
      <c r="Q34" s="73"/>
      <c r="R34" s="73"/>
      <c r="S34" s="74"/>
      <c r="T34" s="83" t="s">
        <v>174</v>
      </c>
      <c r="U34" s="84"/>
      <c r="V34" s="85"/>
      <c r="W34" s="132" t="s">
        <v>190</v>
      </c>
      <c r="X34" s="133"/>
      <c r="Y34" s="133"/>
      <c r="Z34" s="133"/>
      <c r="AA34" s="133"/>
      <c r="AB34" s="133"/>
      <c r="AC34" s="133"/>
      <c r="AD34" s="133"/>
      <c r="AE34" s="133"/>
      <c r="AF34" s="133"/>
      <c r="AG34" s="134"/>
      <c r="AH34" s="78" t="s">
        <v>21</v>
      </c>
      <c r="AI34" s="79"/>
      <c r="AJ34" s="78" t="s">
        <v>24</v>
      </c>
      <c r="AK34" s="79"/>
      <c r="AL34" s="80" t="s">
        <v>185</v>
      </c>
      <c r="AM34" s="81"/>
      <c r="AN34" s="81"/>
      <c r="AO34" s="81"/>
      <c r="AP34" s="81"/>
      <c r="AQ34" s="81"/>
      <c r="AR34" s="81"/>
      <c r="AS34" s="81"/>
      <c r="AT34" s="81"/>
      <c r="AU34" s="81"/>
      <c r="AV34" s="82"/>
      <c r="AW34" s="104"/>
      <c r="AX34" s="105"/>
      <c r="AY34" s="104"/>
      <c r="AZ34" s="105"/>
      <c r="BA34" s="24"/>
      <c r="BB34" s="24"/>
      <c r="BC34" s="27"/>
      <c r="BR34" s="21"/>
      <c r="BS34" s="21"/>
      <c r="BT34" s="21"/>
      <c r="BU34" s="21"/>
      <c r="BV34" s="21"/>
      <c r="BW34" s="21"/>
      <c r="BX34" s="21"/>
    </row>
    <row r="35" spans="1:76" x14ac:dyDescent="0.25">
      <c r="A35" s="24"/>
      <c r="B35" s="69">
        <v>46108</v>
      </c>
      <c r="C35" s="70"/>
      <c r="D35" s="70"/>
      <c r="E35" s="70"/>
      <c r="F35" s="71"/>
      <c r="G35" s="86">
        <v>0.57291666666666663</v>
      </c>
      <c r="H35" s="87"/>
      <c r="I35" s="87"/>
      <c r="J35" s="88"/>
      <c r="K35" s="72" t="s">
        <v>189</v>
      </c>
      <c r="L35" s="73"/>
      <c r="M35" s="73"/>
      <c r="N35" s="73"/>
      <c r="O35" s="73"/>
      <c r="P35" s="73"/>
      <c r="Q35" s="73"/>
      <c r="R35" s="73"/>
      <c r="S35" s="74"/>
      <c r="T35" s="83" t="s">
        <v>174</v>
      </c>
      <c r="U35" s="84"/>
      <c r="V35" s="85"/>
      <c r="W35" s="132" t="s">
        <v>164</v>
      </c>
      <c r="X35" s="133"/>
      <c r="Y35" s="133"/>
      <c r="Z35" s="133"/>
      <c r="AA35" s="133"/>
      <c r="AB35" s="133"/>
      <c r="AC35" s="133"/>
      <c r="AD35" s="133"/>
      <c r="AE35" s="133"/>
      <c r="AF35" s="133"/>
      <c r="AG35" s="134"/>
      <c r="AH35" s="78" t="s">
        <v>25</v>
      </c>
      <c r="AI35" s="79"/>
      <c r="AJ35" s="78" t="s">
        <v>23</v>
      </c>
      <c r="AK35" s="79"/>
      <c r="AL35" s="80" t="s">
        <v>163</v>
      </c>
      <c r="AM35" s="81"/>
      <c r="AN35" s="81"/>
      <c r="AO35" s="81"/>
      <c r="AP35" s="81"/>
      <c r="AQ35" s="81"/>
      <c r="AR35" s="81"/>
      <c r="AS35" s="81"/>
      <c r="AT35" s="81"/>
      <c r="AU35" s="81"/>
      <c r="AV35" s="82"/>
      <c r="AW35" s="135"/>
      <c r="AX35" s="136"/>
      <c r="AY35" s="135"/>
      <c r="AZ35" s="136"/>
      <c r="BA35" s="24"/>
      <c r="BB35" s="24"/>
      <c r="BC35" s="27"/>
      <c r="BR35" s="21"/>
      <c r="BS35" s="21"/>
      <c r="BT35" s="21"/>
      <c r="BU35" s="21"/>
      <c r="BV35" s="21"/>
      <c r="BW35" s="21"/>
      <c r="BX35" s="21"/>
    </row>
    <row r="36" spans="1:76" x14ac:dyDescent="0.25">
      <c r="A36" s="24"/>
      <c r="B36" s="75" t="s">
        <v>12</v>
      </c>
      <c r="C36" s="76"/>
      <c r="D36" s="76"/>
      <c r="E36" s="76"/>
      <c r="F36" s="77"/>
      <c r="G36" s="75" t="s">
        <v>13</v>
      </c>
      <c r="H36" s="76"/>
      <c r="I36" s="76"/>
      <c r="J36" s="77"/>
      <c r="K36" s="75" t="s">
        <v>14</v>
      </c>
      <c r="L36" s="76"/>
      <c r="M36" s="76"/>
      <c r="N36" s="76"/>
      <c r="O36" s="76"/>
      <c r="P36" s="76"/>
      <c r="Q36" s="76"/>
      <c r="R36" s="76"/>
      <c r="S36" s="77"/>
      <c r="T36" s="75" t="s">
        <v>15</v>
      </c>
      <c r="U36" s="76"/>
      <c r="V36" s="77"/>
      <c r="W36" s="75" t="s">
        <v>16</v>
      </c>
      <c r="X36" s="76"/>
      <c r="Y36" s="76"/>
      <c r="Z36" s="76"/>
      <c r="AA36" s="76"/>
      <c r="AB36" s="76"/>
      <c r="AC36" s="76"/>
      <c r="AD36" s="76"/>
      <c r="AE36" s="76"/>
      <c r="AF36" s="76"/>
      <c r="AG36" s="77"/>
      <c r="AH36" s="75" t="s">
        <v>126</v>
      </c>
      <c r="AI36" s="76"/>
      <c r="AJ36" s="76"/>
      <c r="AK36" s="77"/>
      <c r="AL36" s="75" t="s">
        <v>16</v>
      </c>
      <c r="AM36" s="76"/>
      <c r="AN36" s="76"/>
      <c r="AO36" s="76"/>
      <c r="AP36" s="76"/>
      <c r="AQ36" s="76"/>
      <c r="AR36" s="76"/>
      <c r="AS36" s="76"/>
      <c r="AT36" s="76"/>
      <c r="AU36" s="76"/>
      <c r="AV36" s="77"/>
      <c r="AW36" s="75" t="s">
        <v>17</v>
      </c>
      <c r="AX36" s="76"/>
      <c r="AY36" s="76"/>
      <c r="AZ36" s="77"/>
      <c r="BA36" s="24"/>
      <c r="BB36" s="24"/>
      <c r="BC36" s="27"/>
      <c r="BR36" s="21"/>
      <c r="BS36" s="21"/>
      <c r="BT36" s="21"/>
      <c r="BU36" s="21"/>
      <c r="BV36" s="21"/>
      <c r="BW36" s="21"/>
      <c r="BX36" s="21"/>
    </row>
    <row r="37" spans="1:76" x14ac:dyDescent="0.25">
      <c r="A37" s="24"/>
      <c r="B37" s="69">
        <v>46111</v>
      </c>
      <c r="C37" s="70"/>
      <c r="D37" s="70"/>
      <c r="E37" s="70"/>
      <c r="F37" s="71"/>
      <c r="G37" s="86">
        <v>0.41666666666666669</v>
      </c>
      <c r="H37" s="87"/>
      <c r="I37" s="87"/>
      <c r="J37" s="88"/>
      <c r="K37" s="72" t="s">
        <v>189</v>
      </c>
      <c r="L37" s="73"/>
      <c r="M37" s="73"/>
      <c r="N37" s="73"/>
      <c r="O37" s="73"/>
      <c r="P37" s="73"/>
      <c r="Q37" s="73"/>
      <c r="R37" s="73"/>
      <c r="S37" s="74"/>
      <c r="T37" s="83" t="s">
        <v>174</v>
      </c>
      <c r="U37" s="84"/>
      <c r="V37" s="85"/>
      <c r="W37" s="80" t="s">
        <v>182</v>
      </c>
      <c r="X37" s="81"/>
      <c r="Y37" s="81"/>
      <c r="Z37" s="81"/>
      <c r="AA37" s="81"/>
      <c r="AB37" s="81"/>
      <c r="AC37" s="81"/>
      <c r="AD37" s="81"/>
      <c r="AE37" s="81"/>
      <c r="AF37" s="81"/>
      <c r="AG37" s="82"/>
      <c r="AH37" s="78" t="s">
        <v>30</v>
      </c>
      <c r="AI37" s="79"/>
      <c r="AJ37" s="78" t="s">
        <v>28</v>
      </c>
      <c r="AK37" s="79"/>
      <c r="AL37" s="80" t="s">
        <v>193</v>
      </c>
      <c r="AM37" s="81"/>
      <c r="AN37" s="81"/>
      <c r="AO37" s="81"/>
      <c r="AP37" s="81"/>
      <c r="AQ37" s="81"/>
      <c r="AR37" s="81"/>
      <c r="AS37" s="81"/>
      <c r="AT37" s="81"/>
      <c r="AU37" s="81"/>
      <c r="AV37" s="82"/>
      <c r="AW37" s="104"/>
      <c r="AX37" s="105"/>
      <c r="AY37" s="104"/>
      <c r="AZ37" s="105"/>
      <c r="BA37" s="24"/>
      <c r="BB37" s="24"/>
      <c r="BC37" s="27"/>
      <c r="BR37" s="21"/>
      <c r="BS37" s="21"/>
      <c r="BT37" s="21"/>
      <c r="BU37" s="21"/>
      <c r="BV37" s="21"/>
      <c r="BW37" s="21"/>
      <c r="BX37" s="21"/>
    </row>
    <row r="38" spans="1:76" x14ac:dyDescent="0.25">
      <c r="A38" s="24"/>
      <c r="B38" s="69">
        <v>46111</v>
      </c>
      <c r="C38" s="70"/>
      <c r="D38" s="70"/>
      <c r="E38" s="70"/>
      <c r="F38" s="71"/>
      <c r="G38" s="86">
        <v>0.44791666666666669</v>
      </c>
      <c r="H38" s="87"/>
      <c r="I38" s="87"/>
      <c r="J38" s="88"/>
      <c r="K38" s="72" t="s">
        <v>189</v>
      </c>
      <c r="L38" s="73"/>
      <c r="M38" s="73"/>
      <c r="N38" s="73"/>
      <c r="O38" s="73"/>
      <c r="P38" s="73"/>
      <c r="Q38" s="73"/>
      <c r="R38" s="73"/>
      <c r="S38" s="74"/>
      <c r="T38" s="83" t="s">
        <v>174</v>
      </c>
      <c r="U38" s="84"/>
      <c r="V38" s="85"/>
      <c r="W38" s="80" t="s">
        <v>194</v>
      </c>
      <c r="X38" s="81"/>
      <c r="Y38" s="81"/>
      <c r="Z38" s="81"/>
      <c r="AA38" s="81"/>
      <c r="AB38" s="81"/>
      <c r="AC38" s="81"/>
      <c r="AD38" s="81"/>
      <c r="AE38" s="81"/>
      <c r="AF38" s="81"/>
      <c r="AG38" s="82"/>
      <c r="AH38" s="78" t="s">
        <v>31</v>
      </c>
      <c r="AI38" s="79"/>
      <c r="AJ38" s="78" t="s">
        <v>27</v>
      </c>
      <c r="AK38" s="79"/>
      <c r="AL38" s="80" t="s">
        <v>166</v>
      </c>
      <c r="AM38" s="81"/>
      <c r="AN38" s="81"/>
      <c r="AO38" s="81"/>
      <c r="AP38" s="81"/>
      <c r="AQ38" s="81"/>
      <c r="AR38" s="81"/>
      <c r="AS38" s="81"/>
      <c r="AT38" s="81"/>
      <c r="AU38" s="81"/>
      <c r="AV38" s="82"/>
      <c r="AW38" s="104"/>
      <c r="AX38" s="105"/>
      <c r="AY38" s="104"/>
      <c r="AZ38" s="105"/>
      <c r="BA38" s="24"/>
      <c r="BB38" s="24"/>
      <c r="BC38" s="27"/>
      <c r="BR38" s="21"/>
      <c r="BS38" s="21"/>
      <c r="BT38" s="21"/>
      <c r="BU38" s="21"/>
      <c r="BV38" s="21"/>
      <c r="BW38" s="21"/>
      <c r="BX38" s="21"/>
    </row>
    <row r="39" spans="1:76" x14ac:dyDescent="0.25">
      <c r="A39" s="24"/>
      <c r="B39" s="69">
        <v>46111</v>
      </c>
      <c r="C39" s="70"/>
      <c r="D39" s="70"/>
      <c r="E39" s="70"/>
      <c r="F39" s="71"/>
      <c r="G39" s="86">
        <v>0.47916666666666669</v>
      </c>
      <c r="H39" s="87"/>
      <c r="I39" s="87"/>
      <c r="J39" s="88"/>
      <c r="K39" s="72" t="s">
        <v>189</v>
      </c>
      <c r="L39" s="73"/>
      <c r="M39" s="73"/>
      <c r="N39" s="73"/>
      <c r="O39" s="73"/>
      <c r="P39" s="73"/>
      <c r="Q39" s="73"/>
      <c r="R39" s="73"/>
      <c r="S39" s="74"/>
      <c r="T39" s="83" t="s">
        <v>174</v>
      </c>
      <c r="U39" s="84"/>
      <c r="V39" s="85"/>
      <c r="W39" s="80" t="s">
        <v>192</v>
      </c>
      <c r="X39" s="81"/>
      <c r="Y39" s="81"/>
      <c r="Z39" s="81"/>
      <c r="AA39" s="81"/>
      <c r="AB39" s="81"/>
      <c r="AC39" s="81"/>
      <c r="AD39" s="81"/>
      <c r="AE39" s="81"/>
      <c r="AF39" s="81"/>
      <c r="AG39" s="82"/>
      <c r="AH39" s="78" t="s">
        <v>36</v>
      </c>
      <c r="AI39" s="79"/>
      <c r="AJ39" s="78" t="s">
        <v>34</v>
      </c>
      <c r="AK39" s="79"/>
      <c r="AL39" s="80" t="s">
        <v>179</v>
      </c>
      <c r="AM39" s="81"/>
      <c r="AN39" s="81"/>
      <c r="AO39" s="81"/>
      <c r="AP39" s="81"/>
      <c r="AQ39" s="81"/>
      <c r="AR39" s="81"/>
      <c r="AS39" s="81"/>
      <c r="AT39" s="81"/>
      <c r="AU39" s="81"/>
      <c r="AV39" s="82"/>
      <c r="AW39" s="104"/>
      <c r="AX39" s="105"/>
      <c r="AY39" s="104"/>
      <c r="AZ39" s="105"/>
      <c r="BA39" s="24"/>
      <c r="BB39" s="24"/>
      <c r="BO39" s="131"/>
      <c r="BP39" s="131"/>
      <c r="BQ39" s="131"/>
      <c r="BR39" s="21"/>
      <c r="BS39" s="21"/>
      <c r="BT39" s="21"/>
      <c r="BU39" s="21"/>
      <c r="BV39" s="21"/>
      <c r="BW39" s="21"/>
      <c r="BX39" s="21"/>
    </row>
    <row r="40" spans="1:76" x14ac:dyDescent="0.25">
      <c r="A40" s="24"/>
      <c r="B40" s="69">
        <v>46111</v>
      </c>
      <c r="C40" s="70"/>
      <c r="D40" s="70"/>
      <c r="E40" s="70"/>
      <c r="F40" s="71"/>
      <c r="G40" s="86">
        <v>0.51041666666666663</v>
      </c>
      <c r="H40" s="87"/>
      <c r="I40" s="87"/>
      <c r="J40" s="88"/>
      <c r="K40" s="72" t="s">
        <v>189</v>
      </c>
      <c r="L40" s="73"/>
      <c r="M40" s="73"/>
      <c r="N40" s="73"/>
      <c r="O40" s="73"/>
      <c r="P40" s="73"/>
      <c r="Q40" s="73"/>
      <c r="R40" s="73"/>
      <c r="S40" s="74"/>
      <c r="T40" s="83" t="s">
        <v>174</v>
      </c>
      <c r="U40" s="84"/>
      <c r="V40" s="85"/>
      <c r="W40" s="80" t="s">
        <v>187</v>
      </c>
      <c r="X40" s="81"/>
      <c r="Y40" s="81"/>
      <c r="Z40" s="81"/>
      <c r="AA40" s="81"/>
      <c r="AB40" s="81"/>
      <c r="AC40" s="81"/>
      <c r="AD40" s="81"/>
      <c r="AE40" s="81"/>
      <c r="AF40" s="81"/>
      <c r="AG40" s="82"/>
      <c r="AH40" s="78" t="s">
        <v>37</v>
      </c>
      <c r="AI40" s="79"/>
      <c r="AJ40" s="78" t="s">
        <v>33</v>
      </c>
      <c r="AK40" s="79"/>
      <c r="AL40" s="80" t="s">
        <v>169</v>
      </c>
      <c r="AM40" s="81"/>
      <c r="AN40" s="81"/>
      <c r="AO40" s="81"/>
      <c r="AP40" s="81"/>
      <c r="AQ40" s="81"/>
      <c r="AR40" s="81"/>
      <c r="AS40" s="81"/>
      <c r="AT40" s="81"/>
      <c r="AU40" s="81"/>
      <c r="AV40" s="82"/>
      <c r="AW40" s="104"/>
      <c r="AX40" s="105"/>
      <c r="AY40" s="104"/>
      <c r="AZ40" s="105"/>
      <c r="BA40" s="24"/>
      <c r="BB40" s="24"/>
      <c r="BO40" s="131"/>
      <c r="BP40" s="131"/>
      <c r="BQ40" s="131"/>
      <c r="BR40" s="21"/>
      <c r="BS40" s="21"/>
      <c r="BT40" s="21"/>
      <c r="BU40" s="21"/>
      <c r="BV40" s="21"/>
      <c r="BW40" s="21"/>
      <c r="BX40" s="21"/>
    </row>
    <row r="41" spans="1:76" x14ac:dyDescent="0.25">
      <c r="A41" s="24"/>
      <c r="B41" s="144">
        <v>46111</v>
      </c>
      <c r="C41" s="145"/>
      <c r="D41" s="145"/>
      <c r="E41" s="145"/>
      <c r="F41" s="146"/>
      <c r="G41" s="114">
        <v>0.54166666666666663</v>
      </c>
      <c r="H41" s="115"/>
      <c r="I41" s="115"/>
      <c r="J41" s="116"/>
      <c r="K41" s="72" t="s">
        <v>189</v>
      </c>
      <c r="L41" s="73"/>
      <c r="M41" s="73"/>
      <c r="N41" s="73"/>
      <c r="O41" s="73"/>
      <c r="P41" s="73"/>
      <c r="Q41" s="73"/>
      <c r="R41" s="73"/>
      <c r="S41" s="74"/>
      <c r="T41" s="83" t="s">
        <v>174</v>
      </c>
      <c r="U41" s="84"/>
      <c r="V41" s="85"/>
      <c r="W41" s="80" t="s">
        <v>188</v>
      </c>
      <c r="X41" s="81"/>
      <c r="Y41" s="81"/>
      <c r="Z41" s="81"/>
      <c r="AA41" s="81"/>
      <c r="AB41" s="81"/>
      <c r="AC41" s="81"/>
      <c r="AD41" s="81"/>
      <c r="AE41" s="81"/>
      <c r="AF41" s="81"/>
      <c r="AG41" s="82"/>
      <c r="AH41" s="112" t="s">
        <v>43</v>
      </c>
      <c r="AI41" s="113"/>
      <c r="AJ41" s="112" t="s">
        <v>39</v>
      </c>
      <c r="AK41" s="113"/>
      <c r="AL41" s="80" t="s">
        <v>171</v>
      </c>
      <c r="AM41" s="81"/>
      <c r="AN41" s="81"/>
      <c r="AO41" s="81"/>
      <c r="AP41" s="81"/>
      <c r="AQ41" s="81"/>
      <c r="AR41" s="81"/>
      <c r="AS41" s="81"/>
      <c r="AT41" s="81"/>
      <c r="AU41" s="81"/>
      <c r="AV41" s="82"/>
      <c r="AW41" s="104"/>
      <c r="AX41" s="105"/>
      <c r="AY41" s="104"/>
      <c r="AZ41" s="105"/>
      <c r="BA41" s="24"/>
      <c r="BB41" s="24"/>
      <c r="BO41" s="58"/>
      <c r="BP41" s="58"/>
      <c r="BQ41" s="58"/>
      <c r="BR41" s="21"/>
      <c r="BS41" s="21"/>
      <c r="BT41" s="21"/>
      <c r="BU41" s="21"/>
      <c r="BV41" s="21"/>
      <c r="BW41" s="21"/>
      <c r="BX41" s="21"/>
    </row>
    <row r="42" spans="1:76" x14ac:dyDescent="0.25">
      <c r="A42" s="24"/>
      <c r="B42" s="75" t="s">
        <v>12</v>
      </c>
      <c r="C42" s="76"/>
      <c r="D42" s="76"/>
      <c r="E42" s="76"/>
      <c r="F42" s="77"/>
      <c r="G42" s="75" t="s">
        <v>13</v>
      </c>
      <c r="H42" s="76"/>
      <c r="I42" s="76"/>
      <c r="J42" s="77"/>
      <c r="K42" s="75" t="s">
        <v>14</v>
      </c>
      <c r="L42" s="76"/>
      <c r="M42" s="76"/>
      <c r="N42" s="76"/>
      <c r="O42" s="76"/>
      <c r="P42" s="76"/>
      <c r="Q42" s="76"/>
      <c r="R42" s="76"/>
      <c r="S42" s="77"/>
      <c r="T42" s="75" t="s">
        <v>15</v>
      </c>
      <c r="U42" s="76"/>
      <c r="V42" s="77"/>
      <c r="W42" s="75" t="s">
        <v>16</v>
      </c>
      <c r="X42" s="76"/>
      <c r="Y42" s="76"/>
      <c r="Z42" s="76"/>
      <c r="AA42" s="76"/>
      <c r="AB42" s="76"/>
      <c r="AC42" s="76"/>
      <c r="AD42" s="76"/>
      <c r="AE42" s="76"/>
      <c r="AF42" s="76"/>
      <c r="AG42" s="77"/>
      <c r="AH42" s="75" t="s">
        <v>126</v>
      </c>
      <c r="AI42" s="76"/>
      <c r="AJ42" s="76"/>
      <c r="AK42" s="77"/>
      <c r="AL42" s="75" t="s">
        <v>16</v>
      </c>
      <c r="AM42" s="76"/>
      <c r="AN42" s="76"/>
      <c r="AO42" s="76"/>
      <c r="AP42" s="76"/>
      <c r="AQ42" s="76"/>
      <c r="AR42" s="76"/>
      <c r="AS42" s="76"/>
      <c r="AT42" s="76"/>
      <c r="AU42" s="76"/>
      <c r="AV42" s="77"/>
      <c r="AW42" s="75" t="s">
        <v>17</v>
      </c>
      <c r="AX42" s="76"/>
      <c r="AY42" s="76"/>
      <c r="AZ42" s="77"/>
      <c r="BA42" s="24"/>
      <c r="BB42" s="24"/>
      <c r="BO42" s="59"/>
      <c r="BP42" s="59"/>
      <c r="BQ42" s="59"/>
      <c r="BR42" s="21"/>
      <c r="BS42" s="21"/>
      <c r="BT42" s="21"/>
      <c r="BU42" s="21"/>
      <c r="BV42" s="21"/>
      <c r="BW42" s="21"/>
      <c r="BX42" s="21"/>
    </row>
    <row r="43" spans="1:76" x14ac:dyDescent="0.25">
      <c r="A43" s="24"/>
      <c r="B43" s="69">
        <v>46113</v>
      </c>
      <c r="C43" s="70"/>
      <c r="D43" s="70"/>
      <c r="E43" s="70"/>
      <c r="F43" s="71"/>
      <c r="G43" s="86">
        <v>0.41666666666666669</v>
      </c>
      <c r="H43" s="87"/>
      <c r="I43" s="87"/>
      <c r="J43" s="88"/>
      <c r="K43" s="72" t="s">
        <v>189</v>
      </c>
      <c r="L43" s="73"/>
      <c r="M43" s="73"/>
      <c r="N43" s="73"/>
      <c r="O43" s="73"/>
      <c r="P43" s="73"/>
      <c r="Q43" s="73"/>
      <c r="R43" s="73"/>
      <c r="S43" s="74"/>
      <c r="T43" s="83" t="s">
        <v>174</v>
      </c>
      <c r="U43" s="84"/>
      <c r="V43" s="85"/>
      <c r="W43" s="80" t="s">
        <v>168</v>
      </c>
      <c r="X43" s="81"/>
      <c r="Y43" s="81"/>
      <c r="Z43" s="81"/>
      <c r="AA43" s="81"/>
      <c r="AB43" s="81"/>
      <c r="AC43" s="81"/>
      <c r="AD43" s="81"/>
      <c r="AE43" s="81"/>
      <c r="AF43" s="81"/>
      <c r="AG43" s="82"/>
      <c r="AH43" s="78" t="s">
        <v>29</v>
      </c>
      <c r="AI43" s="79"/>
      <c r="AJ43" s="78" t="s">
        <v>27</v>
      </c>
      <c r="AK43" s="79"/>
      <c r="AL43" s="80" t="s">
        <v>166</v>
      </c>
      <c r="AM43" s="81"/>
      <c r="AN43" s="81"/>
      <c r="AO43" s="81"/>
      <c r="AP43" s="81"/>
      <c r="AQ43" s="81"/>
      <c r="AR43" s="81"/>
      <c r="AS43" s="81"/>
      <c r="AT43" s="81"/>
      <c r="AU43" s="81"/>
      <c r="AV43" s="82"/>
      <c r="AW43" s="104"/>
      <c r="AX43" s="105"/>
      <c r="AY43" s="104"/>
      <c r="AZ43" s="105"/>
      <c r="BA43" s="24"/>
      <c r="BB43" s="24"/>
      <c r="BO43" s="58"/>
      <c r="BP43" s="58"/>
      <c r="BQ43" s="58"/>
      <c r="BR43" s="21"/>
      <c r="BS43" s="21"/>
      <c r="BT43" s="21"/>
      <c r="BU43" s="21"/>
      <c r="BV43" s="21"/>
      <c r="BW43" s="21"/>
      <c r="BX43" s="21"/>
    </row>
    <row r="44" spans="1:76" x14ac:dyDescent="0.25">
      <c r="A44" s="24"/>
      <c r="B44" s="69">
        <v>46113</v>
      </c>
      <c r="C44" s="70"/>
      <c r="D44" s="70"/>
      <c r="E44" s="70"/>
      <c r="F44" s="71"/>
      <c r="G44" s="86">
        <v>0.44791666666666669</v>
      </c>
      <c r="H44" s="87"/>
      <c r="I44" s="87"/>
      <c r="J44" s="88"/>
      <c r="K44" s="72" t="s">
        <v>189</v>
      </c>
      <c r="L44" s="73"/>
      <c r="M44" s="73"/>
      <c r="N44" s="73"/>
      <c r="O44" s="73"/>
      <c r="P44" s="73"/>
      <c r="Q44" s="73"/>
      <c r="R44" s="73"/>
      <c r="S44" s="74"/>
      <c r="T44" s="83" t="s">
        <v>174</v>
      </c>
      <c r="U44" s="84"/>
      <c r="V44" s="85"/>
      <c r="W44" s="80" t="s">
        <v>182</v>
      </c>
      <c r="X44" s="81"/>
      <c r="Y44" s="81"/>
      <c r="Z44" s="81"/>
      <c r="AA44" s="81"/>
      <c r="AB44" s="81"/>
      <c r="AC44" s="81"/>
      <c r="AD44" s="81"/>
      <c r="AE44" s="81"/>
      <c r="AF44" s="81"/>
      <c r="AG44" s="82"/>
      <c r="AH44" s="78" t="s">
        <v>30</v>
      </c>
      <c r="AI44" s="79"/>
      <c r="AJ44" s="78" t="s">
        <v>31</v>
      </c>
      <c r="AK44" s="79"/>
      <c r="AL44" s="80" t="s">
        <v>194</v>
      </c>
      <c r="AM44" s="81"/>
      <c r="AN44" s="81"/>
      <c r="AO44" s="81"/>
      <c r="AP44" s="81"/>
      <c r="AQ44" s="81"/>
      <c r="AR44" s="81"/>
      <c r="AS44" s="81"/>
      <c r="AT44" s="81"/>
      <c r="AU44" s="81"/>
      <c r="AV44" s="82"/>
      <c r="AW44" s="104"/>
      <c r="AX44" s="105"/>
      <c r="AY44" s="104"/>
      <c r="AZ44" s="105"/>
      <c r="BA44" s="24"/>
      <c r="BB44" s="24"/>
      <c r="BO44" s="131"/>
      <c r="BP44" s="131"/>
      <c r="BQ44" s="131"/>
      <c r="BR44" s="21"/>
      <c r="BS44" s="21"/>
      <c r="BT44" s="21"/>
      <c r="BU44" s="21"/>
      <c r="BV44" s="21"/>
      <c r="BW44" s="21"/>
      <c r="BX44" s="21"/>
    </row>
    <row r="45" spans="1:76" x14ac:dyDescent="0.25">
      <c r="A45" s="24"/>
      <c r="B45" s="69">
        <v>46113</v>
      </c>
      <c r="C45" s="70"/>
      <c r="D45" s="70"/>
      <c r="E45" s="70"/>
      <c r="F45" s="71"/>
      <c r="G45" s="86">
        <v>0.47916666666666669</v>
      </c>
      <c r="H45" s="87"/>
      <c r="I45" s="87"/>
      <c r="J45" s="88"/>
      <c r="K45" s="72" t="s">
        <v>189</v>
      </c>
      <c r="L45" s="73"/>
      <c r="M45" s="73"/>
      <c r="N45" s="73"/>
      <c r="O45" s="73"/>
      <c r="P45" s="73"/>
      <c r="Q45" s="73"/>
      <c r="R45" s="73"/>
      <c r="S45" s="74"/>
      <c r="T45" s="83" t="s">
        <v>174</v>
      </c>
      <c r="U45" s="84"/>
      <c r="V45" s="85"/>
      <c r="W45" s="80" t="s">
        <v>190</v>
      </c>
      <c r="X45" s="81"/>
      <c r="Y45" s="81"/>
      <c r="Z45" s="81"/>
      <c r="AA45" s="81"/>
      <c r="AB45" s="81"/>
      <c r="AC45" s="81"/>
      <c r="AD45" s="81"/>
      <c r="AE45" s="81"/>
      <c r="AF45" s="81"/>
      <c r="AG45" s="82"/>
      <c r="AH45" s="78" t="s">
        <v>21</v>
      </c>
      <c r="AI45" s="79"/>
      <c r="AJ45" s="78" t="s">
        <v>23</v>
      </c>
      <c r="AK45" s="79"/>
      <c r="AL45" s="80" t="s">
        <v>163</v>
      </c>
      <c r="AM45" s="81"/>
      <c r="AN45" s="81"/>
      <c r="AO45" s="81"/>
      <c r="AP45" s="81"/>
      <c r="AQ45" s="81"/>
      <c r="AR45" s="81"/>
      <c r="AS45" s="81"/>
      <c r="AT45" s="81"/>
      <c r="AU45" s="81"/>
      <c r="AV45" s="82"/>
      <c r="AW45" s="104"/>
      <c r="AX45" s="105"/>
      <c r="AY45" s="104"/>
      <c r="AZ45" s="105"/>
      <c r="BA45" s="24"/>
      <c r="BB45" s="24"/>
      <c r="BO45" s="58"/>
      <c r="BP45" s="58"/>
      <c r="BQ45" s="58"/>
      <c r="BR45" s="21"/>
      <c r="BS45" s="21"/>
      <c r="BT45" s="21"/>
      <c r="BU45" s="21"/>
      <c r="BV45" s="21"/>
      <c r="BW45" s="21"/>
      <c r="BX45" s="21"/>
    </row>
    <row r="46" spans="1:76" x14ac:dyDescent="0.25">
      <c r="A46" s="24"/>
      <c r="B46" s="69">
        <v>46113</v>
      </c>
      <c r="C46" s="70"/>
      <c r="D46" s="70"/>
      <c r="E46" s="70"/>
      <c r="F46" s="71"/>
      <c r="G46" s="86">
        <v>0.51041666666666663</v>
      </c>
      <c r="H46" s="87"/>
      <c r="I46" s="87"/>
      <c r="J46" s="88"/>
      <c r="K46" s="72" t="s">
        <v>189</v>
      </c>
      <c r="L46" s="73"/>
      <c r="M46" s="73"/>
      <c r="N46" s="73"/>
      <c r="O46" s="73"/>
      <c r="P46" s="73"/>
      <c r="Q46" s="73"/>
      <c r="R46" s="73"/>
      <c r="S46" s="74"/>
      <c r="T46" s="83" t="s">
        <v>174</v>
      </c>
      <c r="U46" s="84"/>
      <c r="V46" s="85"/>
      <c r="W46" s="80" t="s">
        <v>164</v>
      </c>
      <c r="X46" s="81"/>
      <c r="Y46" s="81"/>
      <c r="Z46" s="81"/>
      <c r="AA46" s="81"/>
      <c r="AB46" s="81"/>
      <c r="AC46" s="81"/>
      <c r="AD46" s="81"/>
      <c r="AE46" s="81"/>
      <c r="AF46" s="81"/>
      <c r="AG46" s="82"/>
      <c r="AH46" s="78" t="s">
        <v>25</v>
      </c>
      <c r="AI46" s="79"/>
      <c r="AJ46" s="78" t="s">
        <v>26</v>
      </c>
      <c r="AK46" s="79"/>
      <c r="AL46" s="80" t="s">
        <v>165</v>
      </c>
      <c r="AM46" s="81"/>
      <c r="AN46" s="81"/>
      <c r="AO46" s="81"/>
      <c r="AP46" s="81"/>
      <c r="AQ46" s="81"/>
      <c r="AR46" s="81"/>
      <c r="AS46" s="81"/>
      <c r="AT46" s="81"/>
      <c r="AU46" s="81"/>
      <c r="AV46" s="82"/>
      <c r="AW46" s="104"/>
      <c r="AX46" s="105"/>
      <c r="AY46" s="104"/>
      <c r="AZ46" s="105"/>
      <c r="BA46" s="24"/>
      <c r="BB46" s="24"/>
      <c r="BR46" s="21"/>
      <c r="BS46" s="21"/>
      <c r="BT46" s="21"/>
      <c r="BU46" s="21"/>
      <c r="BV46" s="21"/>
      <c r="BW46" s="21"/>
      <c r="BX46" s="21"/>
    </row>
    <row r="47" spans="1:76" x14ac:dyDescent="0.25">
      <c r="A47" s="24"/>
      <c r="B47" s="69">
        <v>46113</v>
      </c>
      <c r="C47" s="70"/>
      <c r="D47" s="70"/>
      <c r="E47" s="70"/>
      <c r="F47" s="71"/>
      <c r="G47" s="86">
        <v>0.54166666666666663</v>
      </c>
      <c r="H47" s="87"/>
      <c r="I47" s="87"/>
      <c r="J47" s="88"/>
      <c r="K47" s="72" t="s">
        <v>189</v>
      </c>
      <c r="L47" s="73"/>
      <c r="M47" s="73"/>
      <c r="N47" s="73"/>
      <c r="O47" s="73"/>
      <c r="P47" s="73"/>
      <c r="Q47" s="73"/>
      <c r="R47" s="73"/>
      <c r="S47" s="74"/>
      <c r="T47" s="83" t="s">
        <v>174</v>
      </c>
      <c r="U47" s="84"/>
      <c r="V47" s="85"/>
      <c r="W47" s="80" t="s">
        <v>191</v>
      </c>
      <c r="X47" s="81"/>
      <c r="Y47" s="81"/>
      <c r="Z47" s="81"/>
      <c r="AA47" s="81"/>
      <c r="AB47" s="81"/>
      <c r="AC47" s="81"/>
      <c r="AD47" s="81"/>
      <c r="AE47" s="81"/>
      <c r="AF47" s="81"/>
      <c r="AG47" s="82"/>
      <c r="AH47" s="78" t="s">
        <v>41</v>
      </c>
      <c r="AI47" s="79"/>
      <c r="AJ47" s="78" t="s">
        <v>39</v>
      </c>
      <c r="AK47" s="79"/>
      <c r="AL47" s="80" t="s">
        <v>171</v>
      </c>
      <c r="AM47" s="81"/>
      <c r="AN47" s="81"/>
      <c r="AO47" s="81"/>
      <c r="AP47" s="81"/>
      <c r="AQ47" s="81"/>
      <c r="AR47" s="81"/>
      <c r="AS47" s="81"/>
      <c r="AT47" s="81"/>
      <c r="AU47" s="81"/>
      <c r="AV47" s="82"/>
      <c r="AW47" s="104"/>
      <c r="AX47" s="105"/>
      <c r="AY47" s="104"/>
      <c r="AZ47" s="105"/>
      <c r="BA47" s="24"/>
      <c r="BB47" s="24"/>
      <c r="BR47" s="21"/>
      <c r="BS47" s="21"/>
      <c r="BT47" s="21"/>
      <c r="BU47" s="21"/>
      <c r="BV47" s="21"/>
      <c r="BW47" s="21"/>
      <c r="BX47" s="21"/>
    </row>
    <row r="48" spans="1:76" x14ac:dyDescent="0.25">
      <c r="A48" s="24"/>
      <c r="B48" s="69">
        <v>46113</v>
      </c>
      <c r="C48" s="70"/>
      <c r="D48" s="70"/>
      <c r="E48" s="70"/>
      <c r="F48" s="71"/>
      <c r="G48" s="86">
        <v>0.57291666666666663</v>
      </c>
      <c r="H48" s="87"/>
      <c r="I48" s="87"/>
      <c r="J48" s="88"/>
      <c r="K48" s="72" t="s">
        <v>189</v>
      </c>
      <c r="L48" s="73"/>
      <c r="M48" s="73"/>
      <c r="N48" s="73"/>
      <c r="O48" s="73"/>
      <c r="P48" s="73"/>
      <c r="Q48" s="73"/>
      <c r="R48" s="73"/>
      <c r="S48" s="74"/>
      <c r="T48" s="83" t="s">
        <v>174</v>
      </c>
      <c r="U48" s="84"/>
      <c r="V48" s="85"/>
      <c r="W48" s="80" t="s">
        <v>173</v>
      </c>
      <c r="X48" s="81"/>
      <c r="Y48" s="81"/>
      <c r="Z48" s="81"/>
      <c r="AA48" s="81"/>
      <c r="AB48" s="81"/>
      <c r="AC48" s="81"/>
      <c r="AD48" s="81"/>
      <c r="AE48" s="81"/>
      <c r="AF48" s="81"/>
      <c r="AG48" s="82"/>
      <c r="AH48" s="78" t="s">
        <v>42</v>
      </c>
      <c r="AI48" s="79"/>
      <c r="AJ48" s="78" t="s">
        <v>43</v>
      </c>
      <c r="AK48" s="79"/>
      <c r="AL48" s="80" t="s">
        <v>188</v>
      </c>
      <c r="AM48" s="81"/>
      <c r="AN48" s="81"/>
      <c r="AO48" s="81"/>
      <c r="AP48" s="81"/>
      <c r="AQ48" s="81"/>
      <c r="AR48" s="81"/>
      <c r="AS48" s="81"/>
      <c r="AT48" s="81"/>
      <c r="AU48" s="81"/>
      <c r="AV48" s="82"/>
      <c r="AW48" s="104"/>
      <c r="AX48" s="105"/>
      <c r="AY48" s="104"/>
      <c r="AZ48" s="105"/>
      <c r="BA48" s="24"/>
      <c r="BB48" s="24"/>
      <c r="BR48" s="21"/>
      <c r="BS48" s="21"/>
      <c r="BT48" s="21"/>
      <c r="BU48" s="21"/>
      <c r="BV48" s="21"/>
      <c r="BW48" s="21"/>
      <c r="BX48" s="21"/>
    </row>
    <row r="49" spans="1:76" x14ac:dyDescent="0.25">
      <c r="A49" s="24"/>
      <c r="B49" s="75" t="s">
        <v>12</v>
      </c>
      <c r="C49" s="76"/>
      <c r="D49" s="76"/>
      <c r="E49" s="76"/>
      <c r="F49" s="77"/>
      <c r="G49" s="75" t="s">
        <v>13</v>
      </c>
      <c r="H49" s="76"/>
      <c r="I49" s="76"/>
      <c r="J49" s="77"/>
      <c r="K49" s="75" t="s">
        <v>14</v>
      </c>
      <c r="L49" s="76"/>
      <c r="M49" s="76"/>
      <c r="N49" s="76"/>
      <c r="O49" s="76"/>
      <c r="P49" s="76"/>
      <c r="Q49" s="76"/>
      <c r="R49" s="76"/>
      <c r="S49" s="77"/>
      <c r="T49" s="75" t="s">
        <v>15</v>
      </c>
      <c r="U49" s="76"/>
      <c r="V49" s="77"/>
      <c r="W49" s="75" t="s">
        <v>16</v>
      </c>
      <c r="X49" s="76"/>
      <c r="Y49" s="76"/>
      <c r="Z49" s="76"/>
      <c r="AA49" s="76"/>
      <c r="AB49" s="76"/>
      <c r="AC49" s="76"/>
      <c r="AD49" s="76"/>
      <c r="AE49" s="76"/>
      <c r="AF49" s="76"/>
      <c r="AG49" s="77"/>
      <c r="AH49" s="75" t="s">
        <v>126</v>
      </c>
      <c r="AI49" s="76"/>
      <c r="AJ49" s="76"/>
      <c r="AK49" s="77"/>
      <c r="AL49" s="75" t="s">
        <v>16</v>
      </c>
      <c r="AM49" s="76"/>
      <c r="AN49" s="76"/>
      <c r="AO49" s="76"/>
      <c r="AP49" s="76"/>
      <c r="AQ49" s="76"/>
      <c r="AR49" s="76"/>
      <c r="AS49" s="76"/>
      <c r="AT49" s="76"/>
      <c r="AU49" s="76"/>
      <c r="AV49" s="77"/>
      <c r="AW49" s="75" t="s">
        <v>17</v>
      </c>
      <c r="AX49" s="76"/>
      <c r="AY49" s="76"/>
      <c r="AZ49" s="77"/>
      <c r="BA49" s="24"/>
      <c r="BB49" s="24"/>
      <c r="BR49" s="21"/>
      <c r="BS49" s="21"/>
      <c r="BT49" s="21"/>
      <c r="BU49" s="21"/>
      <c r="BV49" s="21"/>
      <c r="BW49" s="21"/>
      <c r="BX49" s="21"/>
    </row>
    <row r="50" spans="1:76" x14ac:dyDescent="0.25">
      <c r="A50" s="24"/>
      <c r="B50" s="69">
        <v>46115</v>
      </c>
      <c r="C50" s="70"/>
      <c r="D50" s="70"/>
      <c r="E50" s="70"/>
      <c r="F50" s="71"/>
      <c r="G50" s="86">
        <v>0.41666666666666669</v>
      </c>
      <c r="H50" s="87"/>
      <c r="I50" s="87"/>
      <c r="J50" s="88"/>
      <c r="K50" s="72" t="s">
        <v>189</v>
      </c>
      <c r="L50" s="73"/>
      <c r="M50" s="73"/>
      <c r="N50" s="73"/>
      <c r="O50" s="73"/>
      <c r="P50" s="73"/>
      <c r="Q50" s="73"/>
      <c r="R50" s="73"/>
      <c r="S50" s="74"/>
      <c r="T50" s="83" t="s">
        <v>174</v>
      </c>
      <c r="U50" s="84"/>
      <c r="V50" s="85"/>
      <c r="W50" s="80" t="s">
        <v>170</v>
      </c>
      <c r="X50" s="81"/>
      <c r="Y50" s="81"/>
      <c r="Z50" s="81"/>
      <c r="AA50" s="81"/>
      <c r="AB50" s="81"/>
      <c r="AC50" s="81"/>
      <c r="AD50" s="81"/>
      <c r="AE50" s="81"/>
      <c r="AF50" s="81"/>
      <c r="AG50" s="82"/>
      <c r="AH50" s="78" t="s">
        <v>35</v>
      </c>
      <c r="AI50" s="79"/>
      <c r="AJ50" s="78" t="s">
        <v>33</v>
      </c>
      <c r="AK50" s="79"/>
      <c r="AL50" s="80" t="s">
        <v>169</v>
      </c>
      <c r="AM50" s="81"/>
      <c r="AN50" s="81"/>
      <c r="AO50" s="81"/>
      <c r="AP50" s="81"/>
      <c r="AQ50" s="81"/>
      <c r="AR50" s="81"/>
      <c r="AS50" s="81"/>
      <c r="AT50" s="81"/>
      <c r="AU50" s="81"/>
      <c r="AV50" s="82"/>
      <c r="AW50" s="104"/>
      <c r="AX50" s="105"/>
      <c r="AY50" s="104"/>
      <c r="AZ50" s="105"/>
      <c r="BA50" s="24"/>
      <c r="BB50" s="24"/>
      <c r="BR50" s="21"/>
      <c r="BS50" s="21"/>
      <c r="BT50" s="21"/>
      <c r="BU50" s="21"/>
      <c r="BV50" s="21"/>
      <c r="BW50" s="21"/>
      <c r="BX50" s="21"/>
    </row>
    <row r="51" spans="1:76" x14ac:dyDescent="0.25">
      <c r="A51" s="24"/>
      <c r="B51" s="69">
        <v>46115</v>
      </c>
      <c r="C51" s="70"/>
      <c r="D51" s="70"/>
      <c r="E51" s="70"/>
      <c r="F51" s="71"/>
      <c r="G51" s="86">
        <v>0.44791666666666669</v>
      </c>
      <c r="H51" s="87"/>
      <c r="I51" s="87"/>
      <c r="J51" s="88"/>
      <c r="K51" s="72" t="s">
        <v>189</v>
      </c>
      <c r="L51" s="73"/>
      <c r="M51" s="73"/>
      <c r="N51" s="73"/>
      <c r="O51" s="73"/>
      <c r="P51" s="73"/>
      <c r="Q51" s="73"/>
      <c r="R51" s="73"/>
      <c r="S51" s="74"/>
      <c r="T51" s="83" t="s">
        <v>174</v>
      </c>
      <c r="U51" s="84"/>
      <c r="V51" s="85"/>
      <c r="W51" s="80" t="s">
        <v>192</v>
      </c>
      <c r="X51" s="81"/>
      <c r="Y51" s="81"/>
      <c r="Z51" s="81"/>
      <c r="AA51" s="81"/>
      <c r="AB51" s="81"/>
      <c r="AC51" s="81"/>
      <c r="AD51" s="81"/>
      <c r="AE51" s="81"/>
      <c r="AF51" s="81"/>
      <c r="AG51" s="82"/>
      <c r="AH51" s="78" t="s">
        <v>36</v>
      </c>
      <c r="AI51" s="79"/>
      <c r="AJ51" s="78" t="s">
        <v>37</v>
      </c>
      <c r="AK51" s="79"/>
      <c r="AL51" s="80" t="s">
        <v>187</v>
      </c>
      <c r="AM51" s="81"/>
      <c r="AN51" s="81"/>
      <c r="AO51" s="81"/>
      <c r="AP51" s="81"/>
      <c r="AQ51" s="81"/>
      <c r="AR51" s="81"/>
      <c r="AS51" s="81"/>
      <c r="AT51" s="81"/>
      <c r="AU51" s="81"/>
      <c r="AV51" s="82"/>
      <c r="AW51" s="104"/>
      <c r="AX51" s="105"/>
      <c r="AY51" s="104"/>
      <c r="AZ51" s="105"/>
      <c r="BA51" s="24"/>
      <c r="BB51" s="24"/>
      <c r="BR51" s="21"/>
      <c r="BS51" s="21"/>
      <c r="BT51" s="21"/>
      <c r="BU51" s="21"/>
      <c r="BV51" s="21"/>
      <c r="BW51" s="21"/>
      <c r="BX51" s="21"/>
    </row>
    <row r="52" spans="1:76" x14ac:dyDescent="0.25">
      <c r="A52" s="24"/>
      <c r="B52" s="69">
        <v>46115</v>
      </c>
      <c r="C52" s="70"/>
      <c r="D52" s="70"/>
      <c r="E52" s="70"/>
      <c r="F52" s="71"/>
      <c r="G52" s="86">
        <v>0.47916666666666669</v>
      </c>
      <c r="H52" s="87"/>
      <c r="I52" s="87"/>
      <c r="J52" s="88"/>
      <c r="K52" s="72" t="s">
        <v>189</v>
      </c>
      <c r="L52" s="73"/>
      <c r="M52" s="73"/>
      <c r="N52" s="73"/>
      <c r="O52" s="73"/>
      <c r="P52" s="73"/>
      <c r="Q52" s="73"/>
      <c r="R52" s="73"/>
      <c r="S52" s="74"/>
      <c r="T52" s="83" t="s">
        <v>174</v>
      </c>
      <c r="U52" s="84"/>
      <c r="V52" s="85"/>
      <c r="W52" s="80" t="s">
        <v>163</v>
      </c>
      <c r="X52" s="81"/>
      <c r="Y52" s="81"/>
      <c r="Z52" s="81"/>
      <c r="AA52" s="81"/>
      <c r="AB52" s="81"/>
      <c r="AC52" s="81"/>
      <c r="AD52" s="81"/>
      <c r="AE52" s="81"/>
      <c r="AF52" s="81"/>
      <c r="AG52" s="82"/>
      <c r="AH52" s="78" t="s">
        <v>23</v>
      </c>
      <c r="AI52" s="79" t="s">
        <v>26</v>
      </c>
      <c r="AJ52" s="78" t="s">
        <v>26</v>
      </c>
      <c r="AK52" s="79"/>
      <c r="AL52" s="80" t="s">
        <v>165</v>
      </c>
      <c r="AM52" s="81"/>
      <c r="AN52" s="81"/>
      <c r="AO52" s="81"/>
      <c r="AP52" s="81"/>
      <c r="AQ52" s="81"/>
      <c r="AR52" s="81"/>
      <c r="AS52" s="81"/>
      <c r="AT52" s="81"/>
      <c r="AU52" s="81"/>
      <c r="AV52" s="82"/>
      <c r="AW52" s="104"/>
      <c r="AX52" s="105"/>
      <c r="AY52" s="104"/>
      <c r="AZ52" s="105"/>
      <c r="BA52" s="24"/>
      <c r="BB52" s="24"/>
      <c r="BR52" s="21"/>
      <c r="BS52" s="21"/>
      <c r="BT52" s="21"/>
      <c r="BU52" s="21"/>
      <c r="BV52" s="21"/>
      <c r="BW52" s="21"/>
      <c r="BX52" s="21"/>
    </row>
    <row r="53" spans="1:76" x14ac:dyDescent="0.25">
      <c r="A53" s="24"/>
      <c r="B53" s="69">
        <v>46115</v>
      </c>
      <c r="C53" s="70"/>
      <c r="D53" s="70"/>
      <c r="E53" s="70"/>
      <c r="F53" s="71"/>
      <c r="G53" s="86">
        <v>0.51041666666666663</v>
      </c>
      <c r="H53" s="87"/>
      <c r="I53" s="87"/>
      <c r="J53" s="88"/>
      <c r="K53" s="72" t="s">
        <v>189</v>
      </c>
      <c r="L53" s="73"/>
      <c r="M53" s="73"/>
      <c r="N53" s="73"/>
      <c r="O53" s="73"/>
      <c r="P53" s="73"/>
      <c r="Q53" s="73"/>
      <c r="R53" s="73"/>
      <c r="S53" s="74"/>
      <c r="T53" s="83" t="s">
        <v>174</v>
      </c>
      <c r="U53" s="84"/>
      <c r="V53" s="85"/>
      <c r="W53" s="80" t="s">
        <v>185</v>
      </c>
      <c r="X53" s="81"/>
      <c r="Y53" s="81"/>
      <c r="Z53" s="81"/>
      <c r="AA53" s="81"/>
      <c r="AB53" s="81"/>
      <c r="AC53" s="81"/>
      <c r="AD53" s="81"/>
      <c r="AE53" s="81"/>
      <c r="AF53" s="81"/>
      <c r="AG53" s="82"/>
      <c r="AH53" s="78" t="s">
        <v>24</v>
      </c>
      <c r="AI53" s="79"/>
      <c r="AJ53" s="78" t="s">
        <v>25</v>
      </c>
      <c r="AK53" s="79"/>
      <c r="AL53" s="80" t="s">
        <v>164</v>
      </c>
      <c r="AM53" s="81"/>
      <c r="AN53" s="81"/>
      <c r="AO53" s="81"/>
      <c r="AP53" s="81"/>
      <c r="AQ53" s="81"/>
      <c r="AR53" s="81"/>
      <c r="AS53" s="81"/>
      <c r="AT53" s="81"/>
      <c r="AU53" s="81"/>
      <c r="AV53" s="82"/>
      <c r="AW53" s="104"/>
      <c r="AX53" s="105"/>
      <c r="AY53" s="104"/>
      <c r="AZ53" s="105"/>
      <c r="BA53" s="24"/>
      <c r="BB53" s="24"/>
      <c r="BR53" s="21"/>
      <c r="BS53" s="21"/>
      <c r="BT53" s="21"/>
      <c r="BU53" s="21"/>
      <c r="BV53" s="21"/>
      <c r="BW53" s="21"/>
      <c r="BX53" s="21"/>
    </row>
    <row r="54" spans="1:76" x14ac:dyDescent="0.25">
      <c r="A54" s="24"/>
      <c r="B54" s="69">
        <v>46115</v>
      </c>
      <c r="C54" s="70"/>
      <c r="D54" s="70"/>
      <c r="E54" s="70"/>
      <c r="F54" s="71"/>
      <c r="G54" s="86">
        <v>0.54166666666666663</v>
      </c>
      <c r="H54" s="87"/>
      <c r="I54" s="87"/>
      <c r="J54" s="88"/>
      <c r="K54" s="72" t="s">
        <v>189</v>
      </c>
      <c r="L54" s="73"/>
      <c r="M54" s="73"/>
      <c r="N54" s="73"/>
      <c r="O54" s="73"/>
      <c r="P54" s="73"/>
      <c r="Q54" s="73"/>
      <c r="R54" s="73"/>
      <c r="S54" s="74"/>
      <c r="T54" s="83" t="s">
        <v>174</v>
      </c>
      <c r="U54" s="84"/>
      <c r="V54" s="85"/>
      <c r="W54" s="80" t="s">
        <v>193</v>
      </c>
      <c r="X54" s="81"/>
      <c r="Y54" s="81"/>
      <c r="Z54" s="81"/>
      <c r="AA54" s="81"/>
      <c r="AB54" s="81"/>
      <c r="AC54" s="81"/>
      <c r="AD54" s="81"/>
      <c r="AE54" s="81"/>
      <c r="AF54" s="81"/>
      <c r="AG54" s="82"/>
      <c r="AH54" s="129" t="s">
        <v>28</v>
      </c>
      <c r="AI54" s="130"/>
      <c r="AJ54" s="129" t="s">
        <v>31</v>
      </c>
      <c r="AK54" s="130"/>
      <c r="AL54" s="80" t="s">
        <v>194</v>
      </c>
      <c r="AM54" s="81"/>
      <c r="AN54" s="81"/>
      <c r="AO54" s="81"/>
      <c r="AP54" s="81"/>
      <c r="AQ54" s="81"/>
      <c r="AR54" s="81"/>
      <c r="AS54" s="81"/>
      <c r="AT54" s="81"/>
      <c r="AU54" s="81"/>
      <c r="AV54" s="82"/>
      <c r="AW54" s="104"/>
      <c r="AX54" s="105"/>
      <c r="AY54" s="104"/>
      <c r="AZ54" s="105"/>
      <c r="BA54" s="24"/>
      <c r="BB54" s="24"/>
      <c r="BR54" s="21"/>
      <c r="BS54" s="21"/>
      <c r="BT54" s="21"/>
      <c r="BU54" s="21"/>
      <c r="BV54" s="21"/>
      <c r="BW54" s="21"/>
      <c r="BX54" s="21"/>
    </row>
    <row r="55" spans="1:76" x14ac:dyDescent="0.25">
      <c r="A55" s="24"/>
      <c r="B55" s="69">
        <v>46115</v>
      </c>
      <c r="C55" s="70"/>
      <c r="D55" s="70"/>
      <c r="E55" s="70"/>
      <c r="F55" s="71"/>
      <c r="G55" s="86">
        <v>0.57291666666666663</v>
      </c>
      <c r="H55" s="87"/>
      <c r="I55" s="87"/>
      <c r="J55" s="88"/>
      <c r="K55" s="72" t="s">
        <v>189</v>
      </c>
      <c r="L55" s="73"/>
      <c r="M55" s="73"/>
      <c r="N55" s="73"/>
      <c r="O55" s="73"/>
      <c r="P55" s="73"/>
      <c r="Q55" s="73"/>
      <c r="R55" s="73"/>
      <c r="S55" s="74"/>
      <c r="T55" s="83" t="s">
        <v>174</v>
      </c>
      <c r="U55" s="84"/>
      <c r="V55" s="85"/>
      <c r="W55" s="80" t="s">
        <v>168</v>
      </c>
      <c r="X55" s="81"/>
      <c r="Y55" s="81"/>
      <c r="Z55" s="81"/>
      <c r="AA55" s="81"/>
      <c r="AB55" s="81"/>
      <c r="AC55" s="81"/>
      <c r="AD55" s="81"/>
      <c r="AE55" s="81"/>
      <c r="AF55" s="81"/>
      <c r="AG55" s="82"/>
      <c r="AH55" s="129" t="s">
        <v>29</v>
      </c>
      <c r="AI55" s="130"/>
      <c r="AJ55" s="129" t="s">
        <v>30</v>
      </c>
      <c r="AK55" s="130"/>
      <c r="AL55" s="80" t="s">
        <v>182</v>
      </c>
      <c r="AM55" s="81"/>
      <c r="AN55" s="81"/>
      <c r="AO55" s="81"/>
      <c r="AP55" s="81"/>
      <c r="AQ55" s="81"/>
      <c r="AR55" s="81"/>
      <c r="AS55" s="81"/>
      <c r="AT55" s="81"/>
      <c r="AU55" s="81"/>
      <c r="AV55" s="82"/>
      <c r="AW55" s="104"/>
      <c r="AX55" s="105"/>
      <c r="AY55" s="104"/>
      <c r="AZ55" s="105"/>
      <c r="BA55" s="24"/>
      <c r="BB55" s="24"/>
      <c r="BR55" s="21"/>
      <c r="BS55" s="21"/>
      <c r="BT55" s="21"/>
      <c r="BU55" s="21"/>
      <c r="BV55" s="21"/>
      <c r="BW55" s="21"/>
      <c r="BX55" s="21"/>
    </row>
    <row r="56" spans="1:76" x14ac:dyDescent="0.25">
      <c r="A56" s="24"/>
      <c r="B56" s="109" t="s">
        <v>12</v>
      </c>
      <c r="C56" s="110"/>
      <c r="D56" s="110"/>
      <c r="E56" s="110"/>
      <c r="F56" s="111"/>
      <c r="G56" s="109" t="s">
        <v>13</v>
      </c>
      <c r="H56" s="110"/>
      <c r="I56" s="110"/>
      <c r="J56" s="111"/>
      <c r="K56" s="109" t="s">
        <v>14</v>
      </c>
      <c r="L56" s="110"/>
      <c r="M56" s="110"/>
      <c r="N56" s="110"/>
      <c r="O56" s="110"/>
      <c r="P56" s="110"/>
      <c r="Q56" s="110"/>
      <c r="R56" s="110"/>
      <c r="S56" s="111"/>
      <c r="T56" s="75" t="s">
        <v>15</v>
      </c>
      <c r="U56" s="76"/>
      <c r="V56" s="77"/>
      <c r="W56" s="75" t="s">
        <v>16</v>
      </c>
      <c r="X56" s="76"/>
      <c r="Y56" s="76"/>
      <c r="Z56" s="76"/>
      <c r="AA56" s="76"/>
      <c r="AB56" s="76"/>
      <c r="AC56" s="76"/>
      <c r="AD56" s="76"/>
      <c r="AE56" s="76"/>
      <c r="AF56" s="76"/>
      <c r="AG56" s="77"/>
      <c r="AH56" s="109" t="s">
        <v>126</v>
      </c>
      <c r="AI56" s="110"/>
      <c r="AJ56" s="110"/>
      <c r="AK56" s="111"/>
      <c r="AL56" s="75" t="s">
        <v>16</v>
      </c>
      <c r="AM56" s="76"/>
      <c r="AN56" s="76"/>
      <c r="AO56" s="76"/>
      <c r="AP56" s="76"/>
      <c r="AQ56" s="76"/>
      <c r="AR56" s="76"/>
      <c r="AS56" s="76"/>
      <c r="AT56" s="76"/>
      <c r="AU56" s="76"/>
      <c r="AV56" s="77"/>
      <c r="AW56" s="109" t="s">
        <v>17</v>
      </c>
      <c r="AX56" s="110"/>
      <c r="AY56" s="110"/>
      <c r="AZ56" s="111"/>
      <c r="BA56" s="24"/>
      <c r="BB56" s="24"/>
      <c r="BR56" s="21"/>
      <c r="BS56" s="21"/>
      <c r="BT56" s="21"/>
      <c r="BU56" s="21"/>
      <c r="BV56" s="21"/>
      <c r="BW56" s="21"/>
      <c r="BX56" s="21"/>
    </row>
    <row r="57" spans="1:76" x14ac:dyDescent="0.25">
      <c r="A57" s="24"/>
      <c r="B57" s="69">
        <v>46118</v>
      </c>
      <c r="C57" s="70"/>
      <c r="D57" s="70"/>
      <c r="E57" s="70"/>
      <c r="F57" s="71"/>
      <c r="G57" s="86">
        <v>0.41666666666666669</v>
      </c>
      <c r="H57" s="87"/>
      <c r="I57" s="87"/>
      <c r="J57" s="88"/>
      <c r="K57" s="72" t="s">
        <v>189</v>
      </c>
      <c r="L57" s="73"/>
      <c r="M57" s="73"/>
      <c r="N57" s="73"/>
      <c r="O57" s="73"/>
      <c r="P57" s="73"/>
      <c r="Q57" s="73"/>
      <c r="R57" s="73"/>
      <c r="S57" s="74"/>
      <c r="T57" s="83" t="s">
        <v>174</v>
      </c>
      <c r="U57" s="84"/>
      <c r="V57" s="85"/>
      <c r="W57" s="80" t="s">
        <v>179</v>
      </c>
      <c r="X57" s="81"/>
      <c r="Y57" s="81"/>
      <c r="Z57" s="81"/>
      <c r="AA57" s="81"/>
      <c r="AB57" s="81"/>
      <c r="AC57" s="81"/>
      <c r="AD57" s="81"/>
      <c r="AE57" s="81"/>
      <c r="AF57" s="81"/>
      <c r="AG57" s="82"/>
      <c r="AH57" s="129" t="s">
        <v>34</v>
      </c>
      <c r="AI57" s="130"/>
      <c r="AJ57" s="129" t="s">
        <v>37</v>
      </c>
      <c r="AK57" s="130"/>
      <c r="AL57" s="80" t="s">
        <v>187</v>
      </c>
      <c r="AM57" s="81"/>
      <c r="AN57" s="81"/>
      <c r="AO57" s="81"/>
      <c r="AP57" s="81"/>
      <c r="AQ57" s="81"/>
      <c r="AR57" s="81"/>
      <c r="AS57" s="81"/>
      <c r="AT57" s="81"/>
      <c r="AU57" s="81"/>
      <c r="AV57" s="82"/>
      <c r="AW57" s="104"/>
      <c r="AX57" s="105"/>
      <c r="AY57" s="104"/>
      <c r="AZ57" s="105"/>
      <c r="BA57" s="24"/>
      <c r="BB57" s="24"/>
      <c r="BR57" s="21"/>
      <c r="BS57" s="21"/>
      <c r="BT57" s="21"/>
      <c r="BU57" s="21"/>
      <c r="BV57" s="21"/>
      <c r="BW57" s="21"/>
      <c r="BX57" s="21"/>
    </row>
    <row r="58" spans="1:76" x14ac:dyDescent="0.25">
      <c r="A58" s="24"/>
      <c r="B58" s="69">
        <v>46118</v>
      </c>
      <c r="C58" s="70"/>
      <c r="D58" s="70"/>
      <c r="E58" s="70"/>
      <c r="F58" s="71"/>
      <c r="G58" s="86">
        <v>0.44791666666666669</v>
      </c>
      <c r="H58" s="87"/>
      <c r="I58" s="87"/>
      <c r="J58" s="88"/>
      <c r="K58" s="72" t="s">
        <v>189</v>
      </c>
      <c r="L58" s="73"/>
      <c r="M58" s="73"/>
      <c r="N58" s="73"/>
      <c r="O58" s="73"/>
      <c r="P58" s="73"/>
      <c r="Q58" s="73"/>
      <c r="R58" s="73"/>
      <c r="S58" s="74"/>
      <c r="T58" s="83" t="s">
        <v>174</v>
      </c>
      <c r="U58" s="84"/>
      <c r="V58" s="85"/>
      <c r="W58" s="80" t="s">
        <v>170</v>
      </c>
      <c r="X58" s="81"/>
      <c r="Y58" s="81"/>
      <c r="Z58" s="81"/>
      <c r="AA58" s="81"/>
      <c r="AB58" s="81"/>
      <c r="AC58" s="81"/>
      <c r="AD58" s="81"/>
      <c r="AE58" s="81"/>
      <c r="AF58" s="81"/>
      <c r="AG58" s="82"/>
      <c r="AH58" s="129" t="s">
        <v>35</v>
      </c>
      <c r="AI58" s="130"/>
      <c r="AJ58" s="129" t="s">
        <v>36</v>
      </c>
      <c r="AK58" s="130"/>
      <c r="AL58" s="80" t="s">
        <v>192</v>
      </c>
      <c r="AM58" s="81"/>
      <c r="AN58" s="81"/>
      <c r="AO58" s="81"/>
      <c r="AP58" s="81"/>
      <c r="AQ58" s="81"/>
      <c r="AR58" s="81"/>
      <c r="AS58" s="81"/>
      <c r="AT58" s="81"/>
      <c r="AU58" s="81"/>
      <c r="AV58" s="82"/>
      <c r="AW58" s="104"/>
      <c r="AX58" s="105"/>
      <c r="AY58" s="104"/>
      <c r="AZ58" s="105"/>
      <c r="BA58" s="24"/>
      <c r="BB58" s="24"/>
      <c r="BR58" s="21"/>
      <c r="BS58" s="21"/>
      <c r="BT58" s="21"/>
      <c r="BU58" s="21"/>
      <c r="BV58" s="21"/>
      <c r="BW58" s="21"/>
      <c r="BX58" s="21"/>
    </row>
    <row r="59" spans="1:76" x14ac:dyDescent="0.25">
      <c r="A59" s="24"/>
      <c r="B59" s="144">
        <v>46118</v>
      </c>
      <c r="C59" s="145"/>
      <c r="D59" s="145"/>
      <c r="E59" s="145"/>
      <c r="F59" s="146"/>
      <c r="G59" s="114">
        <v>0.47916666666666669</v>
      </c>
      <c r="H59" s="115"/>
      <c r="I59" s="115"/>
      <c r="J59" s="116"/>
      <c r="K59" s="72" t="s">
        <v>189</v>
      </c>
      <c r="L59" s="73"/>
      <c r="M59" s="73"/>
      <c r="N59" s="73"/>
      <c r="O59" s="73"/>
      <c r="P59" s="73"/>
      <c r="Q59" s="73"/>
      <c r="R59" s="73"/>
      <c r="S59" s="74"/>
      <c r="T59" s="83" t="s">
        <v>174</v>
      </c>
      <c r="U59" s="84"/>
      <c r="V59" s="85"/>
      <c r="W59" s="80" t="s">
        <v>191</v>
      </c>
      <c r="X59" s="81"/>
      <c r="Y59" s="81"/>
      <c r="Z59" s="81"/>
      <c r="AA59" s="81"/>
      <c r="AB59" s="81"/>
      <c r="AC59" s="81"/>
      <c r="AD59" s="81"/>
      <c r="AE59" s="81"/>
      <c r="AF59" s="81"/>
      <c r="AG59" s="82"/>
      <c r="AH59" s="147" t="s">
        <v>41</v>
      </c>
      <c r="AI59" s="148"/>
      <c r="AJ59" s="147" t="s">
        <v>42</v>
      </c>
      <c r="AK59" s="148"/>
      <c r="AL59" s="80" t="s">
        <v>173</v>
      </c>
      <c r="AM59" s="81"/>
      <c r="AN59" s="81"/>
      <c r="AO59" s="81"/>
      <c r="AP59" s="81"/>
      <c r="AQ59" s="81"/>
      <c r="AR59" s="81"/>
      <c r="AS59" s="81"/>
      <c r="AT59" s="81"/>
      <c r="AU59" s="81"/>
      <c r="AV59" s="82"/>
      <c r="AW59" s="104"/>
      <c r="AX59" s="105"/>
      <c r="AY59" s="104"/>
      <c r="AZ59" s="105"/>
      <c r="BA59" s="24"/>
      <c r="BB59" s="24"/>
      <c r="BR59" s="21"/>
      <c r="BS59" s="21"/>
      <c r="BT59" s="21"/>
      <c r="BU59" s="21"/>
      <c r="BV59" s="21"/>
      <c r="BW59" s="21"/>
      <c r="BX59" s="21"/>
    </row>
    <row r="60" spans="1:76" x14ac:dyDescent="0.25">
      <c r="A60" s="24"/>
      <c r="B60" s="75" t="s">
        <v>120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7"/>
      <c r="BA60" s="24"/>
      <c r="BB60" s="24"/>
      <c r="BR60" s="21"/>
      <c r="BS60" s="21"/>
      <c r="BT60" s="21"/>
      <c r="BU60" s="21"/>
      <c r="BV60" s="21"/>
      <c r="BW60" s="21"/>
      <c r="BX60" s="21"/>
    </row>
    <row r="61" spans="1:76" x14ac:dyDescent="0.25">
      <c r="A61" s="24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4"/>
      <c r="BB61" s="24"/>
      <c r="BR61" s="21"/>
      <c r="BS61" s="21"/>
      <c r="BT61" s="21"/>
      <c r="BU61" s="21"/>
      <c r="BV61" s="21"/>
      <c r="BW61" s="21"/>
      <c r="BX61" s="21"/>
    </row>
    <row r="62" spans="1:76" x14ac:dyDescent="0.25">
      <c r="A62" s="24"/>
      <c r="B62" s="28"/>
      <c r="C62" s="28"/>
      <c r="D62" s="28"/>
      <c r="E62" s="28"/>
      <c r="F62" s="29"/>
      <c r="G62" s="29"/>
      <c r="H62" s="123" t="s">
        <v>121</v>
      </c>
      <c r="I62" s="124"/>
      <c r="J62" s="124"/>
      <c r="K62" s="125"/>
      <c r="L62" s="29"/>
      <c r="M62" s="29"/>
      <c r="N62" s="28"/>
      <c r="O62" s="28"/>
      <c r="P62" s="28"/>
      <c r="Q62" s="28"/>
      <c r="R62" s="29"/>
      <c r="S62" s="29"/>
      <c r="T62" s="123" t="s">
        <v>122</v>
      </c>
      <c r="U62" s="124"/>
      <c r="V62" s="124"/>
      <c r="W62" s="125"/>
      <c r="X62" s="29"/>
      <c r="Y62" s="29"/>
      <c r="Z62" s="28"/>
      <c r="AA62" s="28"/>
      <c r="AB62" s="28"/>
      <c r="AC62" s="28"/>
      <c r="AD62" s="28"/>
      <c r="AE62" s="28"/>
      <c r="AF62" s="28"/>
      <c r="AG62" s="123" t="s">
        <v>123</v>
      </c>
      <c r="AH62" s="124"/>
      <c r="AI62" s="124"/>
      <c r="AJ62" s="125"/>
      <c r="AK62" s="28"/>
      <c r="AL62" s="28"/>
      <c r="AM62" s="28"/>
      <c r="AN62" s="28"/>
      <c r="AO62" s="28"/>
      <c r="AP62" s="60" t="s">
        <v>124</v>
      </c>
      <c r="AQ62" s="60"/>
      <c r="AR62" s="60"/>
      <c r="AS62" s="60" t="str">
        <f>IF(ISERROR(VLOOKUP(#REF!,KAYIT!$A$2:$C$112,3,0)),"",(VLOOKUP(#REF!,KAYIT!$A$2:$C$112,3,0)))</f>
        <v/>
      </c>
      <c r="AT62" s="28"/>
      <c r="AU62" s="28"/>
      <c r="AV62" s="28"/>
      <c r="AW62" s="28"/>
      <c r="AX62" s="28"/>
      <c r="AY62" s="28"/>
      <c r="AZ62" s="28"/>
      <c r="BA62" s="24"/>
      <c r="BB62" s="24"/>
      <c r="BR62" s="21"/>
      <c r="BS62" s="21"/>
      <c r="BT62" s="21"/>
      <c r="BU62" s="21"/>
      <c r="BV62" s="21"/>
      <c r="BW62" s="21"/>
      <c r="BX62" s="21"/>
    </row>
    <row r="63" spans="1:76" x14ac:dyDescent="0.25">
      <c r="A63" s="24"/>
      <c r="B63" s="28"/>
      <c r="C63" s="28"/>
      <c r="D63" s="28"/>
      <c r="E63" s="28"/>
      <c r="F63" s="28"/>
      <c r="G63" s="28"/>
      <c r="H63" s="120" t="s">
        <v>127</v>
      </c>
      <c r="I63" s="121"/>
      <c r="J63" s="121"/>
      <c r="K63" s="122"/>
      <c r="L63" s="28"/>
      <c r="M63" s="28"/>
      <c r="N63" s="28"/>
      <c r="O63" s="28"/>
      <c r="P63" s="28"/>
      <c r="Q63" s="28"/>
      <c r="R63" s="28"/>
      <c r="S63" s="28"/>
      <c r="T63" s="120" t="s">
        <v>128</v>
      </c>
      <c r="U63" s="121"/>
      <c r="V63" s="121"/>
      <c r="W63" s="122"/>
      <c r="X63" s="28"/>
      <c r="Y63" s="28"/>
      <c r="Z63" s="28"/>
      <c r="AA63" s="28"/>
      <c r="AB63" s="28"/>
      <c r="AC63" s="28"/>
      <c r="AD63" s="28"/>
      <c r="AE63" s="28"/>
      <c r="AF63" s="28"/>
      <c r="AG63" s="120" t="s">
        <v>129</v>
      </c>
      <c r="AH63" s="121"/>
      <c r="AI63" s="121"/>
      <c r="AJ63" s="122"/>
      <c r="AK63" s="28"/>
      <c r="AL63" s="28"/>
      <c r="AM63" s="28"/>
      <c r="AN63" s="28"/>
      <c r="AO63" s="28"/>
      <c r="AP63" s="61" t="s">
        <v>130</v>
      </c>
      <c r="AQ63" s="61"/>
      <c r="AR63" s="61"/>
      <c r="AS63" s="61" t="str">
        <f>IF(ISERROR(VLOOKUP(#REF!,KAYIT!$A$2:$C$112,3,0)),"",(VLOOKUP(#REF!,KAYIT!$A$2:$C$112,3,0)))</f>
        <v/>
      </c>
      <c r="AT63" s="28"/>
      <c r="AU63" s="28"/>
      <c r="AV63" s="28"/>
      <c r="AW63" s="28"/>
      <c r="AX63" s="28"/>
      <c r="AY63" s="28"/>
      <c r="AZ63" s="28"/>
      <c r="BA63" s="24"/>
      <c r="BB63" s="24"/>
      <c r="BR63" s="21"/>
      <c r="BS63" s="21"/>
      <c r="BT63" s="21"/>
      <c r="BU63" s="21"/>
      <c r="BV63" s="21"/>
      <c r="BW63" s="21"/>
      <c r="BX63" s="21"/>
    </row>
    <row r="64" spans="1:76" x14ac:dyDescent="0.25">
      <c r="A64" s="24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 t="str">
        <f>IF(ISERROR(VLOOKUP(AH64,KAYIT!$A$2:$C$112,3,0)),"",(VLOOKUP(AH64,KAYIT!$A$2:$C$112,3,0)))</f>
        <v/>
      </c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 t="str">
        <f>IF(ISERROR(VLOOKUP(AJ64,KAYIT!$A$2:$C$112,3,0)),"",(VLOOKUP(AJ64,KAYIT!$A$2:$C$112,3,0)))</f>
        <v/>
      </c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4"/>
      <c r="BB64" s="24"/>
      <c r="BR64" s="21"/>
      <c r="BS64" s="21"/>
      <c r="BT64" s="21"/>
      <c r="BU64" s="21"/>
      <c r="BV64" s="21"/>
      <c r="BW64" s="21"/>
      <c r="BX64" s="21"/>
    </row>
    <row r="65" spans="1:76" x14ac:dyDescent="0.25">
      <c r="A65" s="24"/>
      <c r="B65" s="75" t="s">
        <v>135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7"/>
      <c r="BA65" s="24"/>
      <c r="BB65" s="24"/>
      <c r="BR65" s="21"/>
      <c r="BS65" s="21"/>
      <c r="BT65" s="21"/>
      <c r="BU65" s="21"/>
      <c r="BV65" s="21"/>
      <c r="BW65" s="21"/>
      <c r="BX65" s="21"/>
    </row>
    <row r="66" spans="1:76" x14ac:dyDescent="0.25">
      <c r="A66" s="24"/>
      <c r="B66" s="75" t="s">
        <v>12</v>
      </c>
      <c r="C66" s="76"/>
      <c r="D66" s="76"/>
      <c r="E66" s="76"/>
      <c r="F66" s="77"/>
      <c r="G66" s="75" t="s">
        <v>13</v>
      </c>
      <c r="H66" s="76"/>
      <c r="I66" s="76"/>
      <c r="J66" s="77"/>
      <c r="K66" s="75" t="s">
        <v>14</v>
      </c>
      <c r="L66" s="76"/>
      <c r="M66" s="76"/>
      <c r="N66" s="76"/>
      <c r="O66" s="76"/>
      <c r="P66" s="76"/>
      <c r="Q66" s="76"/>
      <c r="R66" s="76"/>
      <c r="S66" s="77"/>
      <c r="T66" s="75" t="s">
        <v>15</v>
      </c>
      <c r="U66" s="76"/>
      <c r="V66" s="77"/>
      <c r="W66" s="75" t="s">
        <v>16</v>
      </c>
      <c r="X66" s="76"/>
      <c r="Y66" s="76"/>
      <c r="Z66" s="76"/>
      <c r="AA66" s="76"/>
      <c r="AB66" s="76"/>
      <c r="AC66" s="76"/>
      <c r="AD66" s="76"/>
      <c r="AE66" s="76"/>
      <c r="AF66" s="76"/>
      <c r="AG66" s="77"/>
      <c r="AH66" s="75" t="s">
        <v>126</v>
      </c>
      <c r="AI66" s="76"/>
      <c r="AJ66" s="76"/>
      <c r="AK66" s="77"/>
      <c r="AL66" s="75" t="s">
        <v>16</v>
      </c>
      <c r="AM66" s="76"/>
      <c r="AN66" s="76"/>
      <c r="AO66" s="76"/>
      <c r="AP66" s="76"/>
      <c r="AQ66" s="76"/>
      <c r="AR66" s="76"/>
      <c r="AS66" s="76"/>
      <c r="AT66" s="76"/>
      <c r="AU66" s="76"/>
      <c r="AV66" s="77"/>
      <c r="AW66" s="75" t="s">
        <v>17</v>
      </c>
      <c r="AX66" s="76"/>
      <c r="AY66" s="76"/>
      <c r="AZ66" s="77"/>
      <c r="BA66" s="24"/>
      <c r="BB66" s="24"/>
      <c r="BR66" s="21"/>
      <c r="BS66" s="21"/>
      <c r="BT66" s="21"/>
      <c r="BU66" s="21"/>
      <c r="BV66" s="21"/>
      <c r="BW66" s="21"/>
      <c r="BX66" s="21"/>
    </row>
    <row r="67" spans="1:76" x14ac:dyDescent="0.25">
      <c r="A67" s="24"/>
      <c r="B67" s="69">
        <v>46120</v>
      </c>
      <c r="C67" s="70"/>
      <c r="D67" s="70"/>
      <c r="E67" s="70"/>
      <c r="F67" s="71"/>
      <c r="G67" s="86">
        <v>0.41666666666666669</v>
      </c>
      <c r="H67" s="87"/>
      <c r="I67" s="87"/>
      <c r="J67" s="88"/>
      <c r="K67" s="72" t="s">
        <v>189</v>
      </c>
      <c r="L67" s="73"/>
      <c r="M67" s="73"/>
      <c r="N67" s="73"/>
      <c r="O67" s="73"/>
      <c r="P67" s="73"/>
      <c r="Q67" s="73"/>
      <c r="R67" s="73"/>
      <c r="S67" s="74"/>
      <c r="T67" s="83" t="s">
        <v>174</v>
      </c>
      <c r="U67" s="84"/>
      <c r="V67" s="85"/>
      <c r="W67" s="98"/>
      <c r="X67" s="99"/>
      <c r="Y67" s="99"/>
      <c r="Z67" s="99"/>
      <c r="AA67" s="99"/>
      <c r="AB67" s="99"/>
      <c r="AC67" s="99"/>
      <c r="AD67" s="99"/>
      <c r="AE67" s="99"/>
      <c r="AF67" s="99"/>
      <c r="AG67" s="100"/>
      <c r="AH67" s="117" t="s">
        <v>131</v>
      </c>
      <c r="AI67" s="118"/>
      <c r="AJ67" s="118"/>
      <c r="AK67" s="119"/>
      <c r="AL67" s="98"/>
      <c r="AM67" s="99"/>
      <c r="AN67" s="99"/>
      <c r="AO67" s="99"/>
      <c r="AP67" s="99"/>
      <c r="AQ67" s="99"/>
      <c r="AR67" s="99"/>
      <c r="AS67" s="99"/>
      <c r="AT67" s="99"/>
      <c r="AU67" s="99"/>
      <c r="AV67" s="100"/>
      <c r="AW67" s="104"/>
      <c r="AX67" s="105"/>
      <c r="AY67" s="104"/>
      <c r="AZ67" s="105"/>
      <c r="BA67" s="24"/>
      <c r="BB67" s="24"/>
      <c r="BR67" s="21"/>
      <c r="BS67" s="21"/>
      <c r="BT67" s="21"/>
      <c r="BU67" s="21"/>
      <c r="BV67" s="21"/>
      <c r="BW67" s="21"/>
      <c r="BX67" s="21"/>
    </row>
    <row r="68" spans="1:76" x14ac:dyDescent="0.25">
      <c r="A68" s="24"/>
      <c r="B68" s="69">
        <v>46120</v>
      </c>
      <c r="C68" s="70"/>
      <c r="D68" s="70"/>
      <c r="E68" s="70"/>
      <c r="F68" s="71"/>
      <c r="G68" s="86">
        <v>0.44791666666666669</v>
      </c>
      <c r="H68" s="87"/>
      <c r="I68" s="87"/>
      <c r="J68" s="88"/>
      <c r="K68" s="72" t="s">
        <v>189</v>
      </c>
      <c r="L68" s="73"/>
      <c r="M68" s="73"/>
      <c r="N68" s="73"/>
      <c r="O68" s="73"/>
      <c r="P68" s="73"/>
      <c r="Q68" s="73"/>
      <c r="R68" s="73"/>
      <c r="S68" s="74"/>
      <c r="T68" s="83" t="s">
        <v>174</v>
      </c>
      <c r="U68" s="84"/>
      <c r="V68" s="85"/>
      <c r="W68" s="98"/>
      <c r="X68" s="99"/>
      <c r="Y68" s="99"/>
      <c r="Z68" s="99"/>
      <c r="AA68" s="99"/>
      <c r="AB68" s="99"/>
      <c r="AC68" s="99"/>
      <c r="AD68" s="99"/>
      <c r="AE68" s="99"/>
      <c r="AF68" s="99"/>
      <c r="AG68" s="100"/>
      <c r="AH68" s="117" t="s">
        <v>132</v>
      </c>
      <c r="AI68" s="118"/>
      <c r="AJ68" s="118"/>
      <c r="AK68" s="119"/>
      <c r="AL68" s="98"/>
      <c r="AM68" s="99"/>
      <c r="AN68" s="99"/>
      <c r="AO68" s="99"/>
      <c r="AP68" s="99"/>
      <c r="AQ68" s="99"/>
      <c r="AR68" s="99"/>
      <c r="AS68" s="99"/>
      <c r="AT68" s="99"/>
      <c r="AU68" s="99"/>
      <c r="AV68" s="100"/>
      <c r="AW68" s="104"/>
      <c r="AX68" s="105"/>
      <c r="AY68" s="104"/>
      <c r="AZ68" s="105"/>
      <c r="BA68" s="24"/>
      <c r="BB68" s="24"/>
      <c r="BR68" s="21"/>
      <c r="BS68" s="21"/>
      <c r="BT68" s="21"/>
      <c r="BU68" s="21"/>
      <c r="BV68" s="21"/>
      <c r="BW68" s="21"/>
      <c r="BX68" s="21"/>
    </row>
    <row r="69" spans="1:76" x14ac:dyDescent="0.25">
      <c r="A69" s="24"/>
      <c r="B69" s="69">
        <v>46120</v>
      </c>
      <c r="C69" s="70"/>
      <c r="D69" s="70"/>
      <c r="E69" s="70"/>
      <c r="F69" s="71"/>
      <c r="G69" s="86">
        <v>0.47916666666666669</v>
      </c>
      <c r="H69" s="87"/>
      <c r="I69" s="87"/>
      <c r="J69" s="88"/>
      <c r="K69" s="72" t="s">
        <v>189</v>
      </c>
      <c r="L69" s="73"/>
      <c r="M69" s="73"/>
      <c r="N69" s="73"/>
      <c r="O69" s="73"/>
      <c r="P69" s="73"/>
      <c r="Q69" s="73"/>
      <c r="R69" s="73"/>
      <c r="S69" s="74"/>
      <c r="T69" s="83" t="s">
        <v>174</v>
      </c>
      <c r="U69" s="84"/>
      <c r="V69" s="85"/>
      <c r="W69" s="98"/>
      <c r="X69" s="99"/>
      <c r="Y69" s="99"/>
      <c r="Z69" s="99"/>
      <c r="AA69" s="99"/>
      <c r="AB69" s="99"/>
      <c r="AC69" s="99"/>
      <c r="AD69" s="99"/>
      <c r="AE69" s="99"/>
      <c r="AF69" s="99"/>
      <c r="AG69" s="100"/>
      <c r="AH69" s="117" t="s">
        <v>133</v>
      </c>
      <c r="AI69" s="118"/>
      <c r="AJ69" s="118"/>
      <c r="AK69" s="119"/>
      <c r="AL69" s="98"/>
      <c r="AM69" s="99"/>
      <c r="AN69" s="99"/>
      <c r="AO69" s="99"/>
      <c r="AP69" s="99"/>
      <c r="AQ69" s="99"/>
      <c r="AR69" s="99"/>
      <c r="AS69" s="99"/>
      <c r="AT69" s="99"/>
      <c r="AU69" s="99"/>
      <c r="AV69" s="100"/>
      <c r="AW69" s="104"/>
      <c r="AX69" s="105"/>
      <c r="AY69" s="104"/>
      <c r="AZ69" s="105"/>
      <c r="BA69" s="24"/>
      <c r="BB69" s="24"/>
      <c r="BR69" s="21"/>
      <c r="BS69" s="21"/>
      <c r="BT69" s="21"/>
      <c r="BU69" s="21"/>
      <c r="BV69" s="21"/>
      <c r="BW69" s="21"/>
      <c r="BX69" s="21"/>
    </row>
    <row r="70" spans="1:76" x14ac:dyDescent="0.25">
      <c r="A70" s="24"/>
      <c r="B70" s="69">
        <v>46120</v>
      </c>
      <c r="C70" s="70"/>
      <c r="D70" s="70"/>
      <c r="E70" s="70"/>
      <c r="F70" s="71"/>
      <c r="G70" s="86">
        <v>0.51041666666666663</v>
      </c>
      <c r="H70" s="87"/>
      <c r="I70" s="87"/>
      <c r="J70" s="88"/>
      <c r="K70" s="72" t="s">
        <v>189</v>
      </c>
      <c r="L70" s="73"/>
      <c r="M70" s="73"/>
      <c r="N70" s="73"/>
      <c r="O70" s="73"/>
      <c r="P70" s="73"/>
      <c r="Q70" s="73"/>
      <c r="R70" s="73"/>
      <c r="S70" s="74"/>
      <c r="T70" s="83" t="s">
        <v>174</v>
      </c>
      <c r="U70" s="84"/>
      <c r="V70" s="85"/>
      <c r="W70" s="98"/>
      <c r="X70" s="99"/>
      <c r="Y70" s="99"/>
      <c r="Z70" s="99"/>
      <c r="AA70" s="99"/>
      <c r="AB70" s="99"/>
      <c r="AC70" s="99"/>
      <c r="AD70" s="99"/>
      <c r="AE70" s="99"/>
      <c r="AF70" s="99"/>
      <c r="AG70" s="100"/>
      <c r="AH70" s="117" t="s">
        <v>134</v>
      </c>
      <c r="AI70" s="118"/>
      <c r="AJ70" s="118"/>
      <c r="AK70" s="119"/>
      <c r="AL70" s="98"/>
      <c r="AM70" s="99"/>
      <c r="AN70" s="99"/>
      <c r="AO70" s="99"/>
      <c r="AP70" s="99"/>
      <c r="AQ70" s="99"/>
      <c r="AR70" s="99"/>
      <c r="AS70" s="99"/>
      <c r="AT70" s="99"/>
      <c r="AU70" s="99"/>
      <c r="AV70" s="100"/>
      <c r="AW70" s="104"/>
      <c r="AX70" s="105"/>
      <c r="AY70" s="104"/>
      <c r="AZ70" s="105"/>
      <c r="BA70" s="24"/>
      <c r="BB70" s="24"/>
    </row>
    <row r="71" spans="1:76" x14ac:dyDescent="0.25">
      <c r="A71" s="24"/>
      <c r="B71" s="48"/>
      <c r="C71" s="48"/>
      <c r="D71" s="48"/>
      <c r="E71" s="48"/>
      <c r="F71" s="48"/>
      <c r="G71" s="48"/>
      <c r="H71" s="48"/>
      <c r="I71" s="48"/>
      <c r="J71" s="48"/>
      <c r="K71" s="72"/>
      <c r="L71" s="73"/>
      <c r="M71" s="73"/>
      <c r="N71" s="73"/>
      <c r="O71" s="73"/>
      <c r="P71" s="73"/>
      <c r="Q71" s="73"/>
      <c r="R71" s="73"/>
      <c r="S71" s="74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24"/>
      <c r="BB71" s="24"/>
    </row>
    <row r="72" spans="1:76" x14ac:dyDescent="0.25">
      <c r="A72" s="24"/>
      <c r="B72" s="109" t="s">
        <v>137</v>
      </c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1"/>
      <c r="BA72" s="24"/>
      <c r="BB72" s="24"/>
    </row>
    <row r="73" spans="1:76" x14ac:dyDescent="0.25">
      <c r="A73" s="24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4"/>
      <c r="BB73" s="24"/>
    </row>
    <row r="74" spans="1:76" x14ac:dyDescent="0.25">
      <c r="A74" s="24"/>
      <c r="B74" s="75" t="s">
        <v>12</v>
      </c>
      <c r="C74" s="76"/>
      <c r="D74" s="76"/>
      <c r="E74" s="76"/>
      <c r="F74" s="77"/>
      <c r="G74" s="75" t="s">
        <v>13</v>
      </c>
      <c r="H74" s="76"/>
      <c r="I74" s="76"/>
      <c r="J74" s="77"/>
      <c r="K74" s="75" t="s">
        <v>14</v>
      </c>
      <c r="L74" s="76"/>
      <c r="M74" s="76"/>
      <c r="N74" s="76"/>
      <c r="O74" s="76"/>
      <c r="P74" s="76"/>
      <c r="Q74" s="76"/>
      <c r="R74" s="76"/>
      <c r="S74" s="77"/>
      <c r="T74" s="75" t="s">
        <v>15</v>
      </c>
      <c r="U74" s="76"/>
      <c r="V74" s="77"/>
      <c r="W74" s="75" t="s">
        <v>16</v>
      </c>
      <c r="X74" s="76"/>
      <c r="Y74" s="76"/>
      <c r="Z74" s="76"/>
      <c r="AA74" s="76"/>
      <c r="AB74" s="76"/>
      <c r="AC74" s="76"/>
      <c r="AD74" s="76"/>
      <c r="AE74" s="76"/>
      <c r="AF74" s="76"/>
      <c r="AG74" s="77"/>
      <c r="AH74" s="75" t="s">
        <v>126</v>
      </c>
      <c r="AI74" s="76"/>
      <c r="AJ74" s="76"/>
      <c r="AK74" s="77"/>
      <c r="AL74" s="75" t="s">
        <v>16</v>
      </c>
      <c r="AM74" s="76"/>
      <c r="AN74" s="76"/>
      <c r="AO74" s="76"/>
      <c r="AP74" s="76"/>
      <c r="AQ74" s="76"/>
      <c r="AR74" s="76"/>
      <c r="AS74" s="76"/>
      <c r="AT74" s="76"/>
      <c r="AU74" s="76"/>
      <c r="AV74" s="77"/>
      <c r="AW74" s="75" t="s">
        <v>17</v>
      </c>
      <c r="AX74" s="76"/>
      <c r="AY74" s="76"/>
      <c r="AZ74" s="77"/>
      <c r="BA74" s="30"/>
      <c r="BB74" s="24"/>
    </row>
    <row r="75" spans="1:76" x14ac:dyDescent="0.25">
      <c r="A75" s="24"/>
      <c r="B75" s="89">
        <v>46122</v>
      </c>
      <c r="C75" s="90"/>
      <c r="D75" s="90"/>
      <c r="E75" s="90"/>
      <c r="F75" s="91"/>
      <c r="G75" s="86">
        <v>0.41666666666666669</v>
      </c>
      <c r="H75" s="87"/>
      <c r="I75" s="87"/>
      <c r="J75" s="88"/>
      <c r="K75" s="72" t="s">
        <v>189</v>
      </c>
      <c r="L75" s="73"/>
      <c r="M75" s="73"/>
      <c r="N75" s="73"/>
      <c r="O75" s="73"/>
      <c r="P75" s="73"/>
      <c r="Q75" s="73"/>
      <c r="R75" s="73"/>
      <c r="S75" s="74"/>
      <c r="T75" s="83" t="s">
        <v>174</v>
      </c>
      <c r="U75" s="84"/>
      <c r="V75" s="85"/>
      <c r="W75" s="98"/>
      <c r="X75" s="99"/>
      <c r="Y75" s="99"/>
      <c r="Z75" s="99"/>
      <c r="AA75" s="99"/>
      <c r="AB75" s="99"/>
      <c r="AC75" s="99"/>
      <c r="AD75" s="99"/>
      <c r="AE75" s="99"/>
      <c r="AF75" s="99"/>
      <c r="AG75" s="100"/>
      <c r="AH75" s="101" t="s">
        <v>161</v>
      </c>
      <c r="AI75" s="102"/>
      <c r="AJ75" s="102"/>
      <c r="AK75" s="103"/>
      <c r="AL75" s="98"/>
      <c r="AM75" s="99"/>
      <c r="AN75" s="99"/>
      <c r="AO75" s="99"/>
      <c r="AP75" s="99"/>
      <c r="AQ75" s="99"/>
      <c r="AR75" s="99"/>
      <c r="AS75" s="99"/>
      <c r="AT75" s="99"/>
      <c r="AU75" s="99"/>
      <c r="AV75" s="100"/>
      <c r="AW75" s="104"/>
      <c r="AX75" s="105"/>
      <c r="AY75" s="104"/>
      <c r="AZ75" s="105"/>
      <c r="BA75" s="30"/>
      <c r="BB75" s="24"/>
    </row>
    <row r="76" spans="1:76" x14ac:dyDescent="0.25">
      <c r="A76" s="24"/>
      <c r="B76" s="89">
        <v>46122</v>
      </c>
      <c r="C76" s="90"/>
      <c r="D76" s="90"/>
      <c r="E76" s="90"/>
      <c r="F76" s="91"/>
      <c r="G76" s="86">
        <v>0.44791666666666669</v>
      </c>
      <c r="H76" s="87"/>
      <c r="I76" s="87"/>
      <c r="J76" s="88"/>
      <c r="K76" s="72" t="s">
        <v>189</v>
      </c>
      <c r="L76" s="73"/>
      <c r="M76" s="73"/>
      <c r="N76" s="73"/>
      <c r="O76" s="73"/>
      <c r="P76" s="73"/>
      <c r="Q76" s="73"/>
      <c r="R76" s="73"/>
      <c r="S76" s="74"/>
      <c r="T76" s="83" t="s">
        <v>174</v>
      </c>
      <c r="U76" s="84"/>
      <c r="V76" s="85"/>
      <c r="W76" s="98"/>
      <c r="X76" s="99"/>
      <c r="Y76" s="99"/>
      <c r="Z76" s="99"/>
      <c r="AA76" s="99"/>
      <c r="AB76" s="99"/>
      <c r="AC76" s="99"/>
      <c r="AD76" s="99"/>
      <c r="AE76" s="99"/>
      <c r="AF76" s="99"/>
      <c r="AG76" s="100"/>
      <c r="AH76" s="101" t="s">
        <v>162</v>
      </c>
      <c r="AI76" s="102"/>
      <c r="AJ76" s="102"/>
      <c r="AK76" s="103"/>
      <c r="AL76" s="98"/>
      <c r="AM76" s="99"/>
      <c r="AN76" s="99"/>
      <c r="AO76" s="99"/>
      <c r="AP76" s="99"/>
      <c r="AQ76" s="99"/>
      <c r="AR76" s="99"/>
      <c r="AS76" s="99"/>
      <c r="AT76" s="99"/>
      <c r="AU76" s="99"/>
      <c r="AV76" s="100"/>
      <c r="AW76" s="104"/>
      <c r="AX76" s="105"/>
      <c r="AY76" s="104"/>
      <c r="AZ76" s="105"/>
    </row>
    <row r="77" spans="1:76" x14ac:dyDescent="0.25">
      <c r="B77" s="109" t="s">
        <v>136</v>
      </c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1"/>
    </row>
    <row r="78" spans="1:76" x14ac:dyDescent="0.25">
      <c r="B78" s="75" t="s">
        <v>12</v>
      </c>
      <c r="C78" s="76"/>
      <c r="D78" s="76"/>
      <c r="E78" s="76"/>
      <c r="F78" s="77"/>
      <c r="G78" s="75" t="s">
        <v>13</v>
      </c>
      <c r="H78" s="76"/>
      <c r="I78" s="76"/>
      <c r="J78" s="77"/>
      <c r="K78" s="75" t="s">
        <v>14</v>
      </c>
      <c r="L78" s="76"/>
      <c r="M78" s="76"/>
      <c r="N78" s="76"/>
      <c r="O78" s="76"/>
      <c r="P78" s="76"/>
      <c r="Q78" s="76"/>
      <c r="R78" s="76"/>
      <c r="S78" s="77"/>
      <c r="T78" s="75" t="s">
        <v>15</v>
      </c>
      <c r="U78" s="76"/>
      <c r="V78" s="77"/>
      <c r="W78" s="75" t="s">
        <v>16</v>
      </c>
      <c r="X78" s="76"/>
      <c r="Y78" s="76"/>
      <c r="Z78" s="76"/>
      <c r="AA78" s="76"/>
      <c r="AB78" s="76"/>
      <c r="AC78" s="76"/>
      <c r="AD78" s="76"/>
      <c r="AE78" s="76"/>
      <c r="AF78" s="76"/>
      <c r="AG78" s="77"/>
      <c r="AH78" s="75" t="s">
        <v>126</v>
      </c>
      <c r="AI78" s="76"/>
      <c r="AJ78" s="76"/>
      <c r="AK78" s="77"/>
      <c r="AL78" s="75" t="s">
        <v>16</v>
      </c>
      <c r="AM78" s="76"/>
      <c r="AN78" s="76"/>
      <c r="AO78" s="76"/>
      <c r="AP78" s="76"/>
      <c r="AQ78" s="76"/>
      <c r="AR78" s="76"/>
      <c r="AS78" s="76"/>
      <c r="AT78" s="76"/>
      <c r="AU78" s="76"/>
      <c r="AV78" s="77"/>
      <c r="AW78" s="75" t="s">
        <v>17</v>
      </c>
      <c r="AX78" s="76"/>
      <c r="AY78" s="76"/>
      <c r="AZ78" s="77"/>
    </row>
    <row r="79" spans="1:76" x14ac:dyDescent="0.25">
      <c r="B79" s="89">
        <v>46125</v>
      </c>
      <c r="C79" s="90"/>
      <c r="D79" s="90"/>
      <c r="E79" s="90"/>
      <c r="F79" s="91"/>
      <c r="G79" s="86">
        <v>0.41666666666666669</v>
      </c>
      <c r="H79" s="87"/>
      <c r="I79" s="87"/>
      <c r="J79" s="88"/>
      <c r="K79" s="72" t="s">
        <v>189</v>
      </c>
      <c r="L79" s="73"/>
      <c r="M79" s="73"/>
      <c r="N79" s="73"/>
      <c r="O79" s="73"/>
      <c r="P79" s="73"/>
      <c r="Q79" s="73"/>
      <c r="R79" s="73"/>
      <c r="S79" s="74"/>
      <c r="T79" s="83" t="s">
        <v>174</v>
      </c>
      <c r="U79" s="84"/>
      <c r="V79" s="85"/>
      <c r="W79" s="92"/>
      <c r="X79" s="93"/>
      <c r="Y79" s="93"/>
      <c r="Z79" s="93"/>
      <c r="AA79" s="93"/>
      <c r="AB79" s="93"/>
      <c r="AC79" s="93"/>
      <c r="AD79" s="93"/>
      <c r="AE79" s="93"/>
      <c r="AF79" s="93"/>
      <c r="AG79" s="94"/>
      <c r="AH79" s="106" t="s">
        <v>125</v>
      </c>
      <c r="AI79" s="107"/>
      <c r="AJ79" s="107"/>
      <c r="AK79" s="108"/>
      <c r="AL79" s="92"/>
      <c r="AM79" s="93"/>
      <c r="AN79" s="93"/>
      <c r="AO79" s="93"/>
      <c r="AP79" s="93"/>
      <c r="AQ79" s="93"/>
      <c r="AR79" s="93"/>
      <c r="AS79" s="93"/>
      <c r="AT79" s="93"/>
      <c r="AU79" s="93"/>
      <c r="AV79" s="94"/>
      <c r="AW79" s="104"/>
      <c r="AX79" s="105"/>
      <c r="AY79" s="104"/>
      <c r="AZ79" s="105"/>
    </row>
    <row r="80" spans="1:76" x14ac:dyDescent="0.25">
      <c r="B80" s="89">
        <v>46125</v>
      </c>
      <c r="C80" s="90"/>
      <c r="D80" s="90"/>
      <c r="E80" s="90"/>
      <c r="F80" s="91"/>
      <c r="G80" s="86">
        <v>0.44791666666666669</v>
      </c>
      <c r="H80" s="87"/>
      <c r="I80" s="87"/>
      <c r="J80" s="88"/>
      <c r="K80" s="72" t="s">
        <v>189</v>
      </c>
      <c r="L80" s="73"/>
      <c r="M80" s="73"/>
      <c r="N80" s="73"/>
      <c r="O80" s="73"/>
      <c r="P80" s="73"/>
      <c r="Q80" s="73"/>
      <c r="R80" s="73"/>
      <c r="S80" s="74"/>
      <c r="T80" s="83" t="s">
        <v>174</v>
      </c>
      <c r="U80" s="84"/>
      <c r="V80" s="85"/>
      <c r="W80" s="92"/>
      <c r="X80" s="93"/>
      <c r="Y80" s="93"/>
      <c r="Z80" s="93"/>
      <c r="AA80" s="93"/>
      <c r="AB80" s="93"/>
      <c r="AC80" s="93"/>
      <c r="AD80" s="93"/>
      <c r="AE80" s="93"/>
      <c r="AF80" s="93"/>
      <c r="AG80" s="94"/>
      <c r="AH80" s="95" t="s">
        <v>18</v>
      </c>
      <c r="AI80" s="96"/>
      <c r="AJ80" s="96"/>
      <c r="AK80" s="97"/>
      <c r="AL80" s="92"/>
      <c r="AM80" s="93"/>
      <c r="AN80" s="93"/>
      <c r="AO80" s="93"/>
      <c r="AP80" s="93"/>
      <c r="AQ80" s="93"/>
      <c r="AR80" s="93"/>
      <c r="AS80" s="93"/>
      <c r="AT80" s="93"/>
      <c r="AU80" s="93"/>
      <c r="AV80" s="94"/>
      <c r="AW80" s="104"/>
      <c r="AX80" s="105"/>
      <c r="AY80" s="104"/>
      <c r="AZ80" s="105"/>
    </row>
    <row r="81" spans="2:52" x14ac:dyDescent="0.25"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</sheetData>
  <sheetProtection selectLockedCells="1"/>
  <mergeCells count="567">
    <mergeCell ref="B43:F43"/>
    <mergeCell ref="AY46:AZ46"/>
    <mergeCell ref="AW46:AX46"/>
    <mergeCell ref="AY45:AZ45"/>
    <mergeCell ref="AW45:AX45"/>
    <mergeCell ref="AH45:AI45"/>
    <mergeCell ref="W45:AG45"/>
    <mergeCell ref="AY44:AZ44"/>
    <mergeCell ref="AL15:AV15"/>
    <mergeCell ref="AW15:AZ15"/>
    <mergeCell ref="M3:AK3"/>
    <mergeCell ref="B22:F22"/>
    <mergeCell ref="G22:J22"/>
    <mergeCell ref="K22:S22"/>
    <mergeCell ref="T22:V22"/>
    <mergeCell ref="W22:AG22"/>
    <mergeCell ref="AH22:AK22"/>
    <mergeCell ref="AL22:AV22"/>
    <mergeCell ref="AW22:AZ22"/>
    <mergeCell ref="AY16:AZ16"/>
    <mergeCell ref="B16:F16"/>
    <mergeCell ref="G16:J16"/>
    <mergeCell ref="K16:S16"/>
    <mergeCell ref="T16:V16"/>
    <mergeCell ref="W16:AG16"/>
    <mergeCell ref="AH16:AI16"/>
    <mergeCell ref="AJ16:AK16"/>
    <mergeCell ref="AL16:AV16"/>
    <mergeCell ref="AW16:AX16"/>
    <mergeCell ref="AY17:AZ17"/>
    <mergeCell ref="B18:F18"/>
    <mergeCell ref="G18:J18"/>
    <mergeCell ref="C9:M9"/>
    <mergeCell ref="P9:Z9"/>
    <mergeCell ref="AC9:AM9"/>
    <mergeCell ref="AP9:AZ9"/>
    <mergeCell ref="C10:M10"/>
    <mergeCell ref="B15:F15"/>
    <mergeCell ref="AY40:AZ40"/>
    <mergeCell ref="AP7:AZ7"/>
    <mergeCell ref="AC7:AM7"/>
    <mergeCell ref="P7:Z7"/>
    <mergeCell ref="C7:M7"/>
    <mergeCell ref="B30:F30"/>
    <mergeCell ref="G30:J30"/>
    <mergeCell ref="K30:S30"/>
    <mergeCell ref="T30:V30"/>
    <mergeCell ref="W30:AG30"/>
    <mergeCell ref="AH30:AK30"/>
    <mergeCell ref="AL30:AV30"/>
    <mergeCell ref="AW30:AZ30"/>
    <mergeCell ref="G15:J15"/>
    <mergeCell ref="K15:S15"/>
    <mergeCell ref="T15:V15"/>
    <mergeCell ref="W15:AG15"/>
    <mergeCell ref="AH15:AK15"/>
    <mergeCell ref="A1:AZ2"/>
    <mergeCell ref="C8:M8"/>
    <mergeCell ref="P8:Z8"/>
    <mergeCell ref="AC8:AM8"/>
    <mergeCell ref="AP8:AZ8"/>
    <mergeCell ref="C5:M5"/>
    <mergeCell ref="P5:Z5"/>
    <mergeCell ref="AC5:AM5"/>
    <mergeCell ref="AP5:AZ5"/>
    <mergeCell ref="C6:M6"/>
    <mergeCell ref="P6:Z6"/>
    <mergeCell ref="AC6:AM6"/>
    <mergeCell ref="AP6:AZ6"/>
    <mergeCell ref="AO4:AZ4"/>
    <mergeCell ref="AB4:AM4"/>
    <mergeCell ref="O4:Z4"/>
    <mergeCell ref="B4:M4"/>
    <mergeCell ref="W18:AG18"/>
    <mergeCell ref="AH18:AI18"/>
    <mergeCell ref="AJ18:AK18"/>
    <mergeCell ref="AL18:AV18"/>
    <mergeCell ref="AW18:AX18"/>
    <mergeCell ref="AY18:AZ18"/>
    <mergeCell ref="B17:F17"/>
    <mergeCell ref="G17:J17"/>
    <mergeCell ref="K17:S17"/>
    <mergeCell ref="T17:V17"/>
    <mergeCell ref="W17:AG17"/>
    <mergeCell ref="AH17:AI17"/>
    <mergeCell ref="AJ17:AK17"/>
    <mergeCell ref="AL17:AV17"/>
    <mergeCell ref="AW17:AX17"/>
    <mergeCell ref="K18:S18"/>
    <mergeCell ref="T18:V18"/>
    <mergeCell ref="AY19:AZ19"/>
    <mergeCell ref="W20:AG20"/>
    <mergeCell ref="AH20:AI20"/>
    <mergeCell ref="AJ20:AK20"/>
    <mergeCell ref="AL20:AV20"/>
    <mergeCell ref="AW20:AX20"/>
    <mergeCell ref="AY20:AZ20"/>
    <mergeCell ref="B19:F19"/>
    <mergeCell ref="G19:J19"/>
    <mergeCell ref="K19:S19"/>
    <mergeCell ref="T19:V19"/>
    <mergeCell ref="W19:AG19"/>
    <mergeCell ref="AH19:AI19"/>
    <mergeCell ref="AJ19:AK19"/>
    <mergeCell ref="AL19:AV19"/>
    <mergeCell ref="AW19:AX19"/>
    <mergeCell ref="B20:F20"/>
    <mergeCell ref="G20:J20"/>
    <mergeCell ref="K20:S20"/>
    <mergeCell ref="T20:V20"/>
    <mergeCell ref="AY25:AZ25"/>
    <mergeCell ref="AY21:AZ21"/>
    <mergeCell ref="B21:F21"/>
    <mergeCell ref="G21:J21"/>
    <mergeCell ref="K21:S21"/>
    <mergeCell ref="T21:V21"/>
    <mergeCell ref="W25:AG25"/>
    <mergeCell ref="AH25:AI25"/>
    <mergeCell ref="AJ25:AK25"/>
    <mergeCell ref="AL25:AV25"/>
    <mergeCell ref="AW25:AX25"/>
    <mergeCell ref="W21:AG21"/>
    <mergeCell ref="AH21:AI21"/>
    <mergeCell ref="AJ21:AK21"/>
    <mergeCell ref="AL21:AV21"/>
    <mergeCell ref="AW21:AX21"/>
    <mergeCell ref="AW24:AX24"/>
    <mergeCell ref="AY24:AZ24"/>
    <mergeCell ref="B24:F24"/>
    <mergeCell ref="K24:S24"/>
    <mergeCell ref="T24:V24"/>
    <mergeCell ref="G24:J24"/>
    <mergeCell ref="B25:F25"/>
    <mergeCell ref="G25:J25"/>
    <mergeCell ref="AY26:AZ26"/>
    <mergeCell ref="AY28:AZ28"/>
    <mergeCell ref="AH26:AI26"/>
    <mergeCell ref="AJ26:AK26"/>
    <mergeCell ref="B29:F29"/>
    <mergeCell ref="G29:J29"/>
    <mergeCell ref="K29:S29"/>
    <mergeCell ref="T29:V29"/>
    <mergeCell ref="AY27:AZ27"/>
    <mergeCell ref="AY29:AZ29"/>
    <mergeCell ref="AL28:AV28"/>
    <mergeCell ref="AW28:AX28"/>
    <mergeCell ref="AL27:AV27"/>
    <mergeCell ref="AW27:AX27"/>
    <mergeCell ref="AL29:AV29"/>
    <mergeCell ref="AW29:AX29"/>
    <mergeCell ref="AH27:AI27"/>
    <mergeCell ref="AJ27:AK27"/>
    <mergeCell ref="W26:AG26"/>
    <mergeCell ref="AL26:AV26"/>
    <mergeCell ref="AW26:AX26"/>
    <mergeCell ref="W28:AG28"/>
    <mergeCell ref="B27:F27"/>
    <mergeCell ref="G27:J27"/>
    <mergeCell ref="K25:S25"/>
    <mergeCell ref="T25:V25"/>
    <mergeCell ref="W29:AG29"/>
    <mergeCell ref="AH29:AI29"/>
    <mergeCell ref="AJ29:AK29"/>
    <mergeCell ref="AH28:AI28"/>
    <mergeCell ref="AJ28:AK28"/>
    <mergeCell ref="B26:F26"/>
    <mergeCell ref="K27:S27"/>
    <mergeCell ref="T27:V27"/>
    <mergeCell ref="W27:AG27"/>
    <mergeCell ref="K26:S26"/>
    <mergeCell ref="T26:V26"/>
    <mergeCell ref="B28:F28"/>
    <mergeCell ref="G28:J28"/>
    <mergeCell ref="K28:S28"/>
    <mergeCell ref="T28:V28"/>
    <mergeCell ref="T31:V31"/>
    <mergeCell ref="AJ37:AK37"/>
    <mergeCell ref="AL37:AV37"/>
    <mergeCell ref="AW37:AX37"/>
    <mergeCell ref="AY35:AZ35"/>
    <mergeCell ref="AY31:AZ31"/>
    <mergeCell ref="AH32:AI32"/>
    <mergeCell ref="AJ32:AK32"/>
    <mergeCell ref="AL32:AV32"/>
    <mergeCell ref="AW32:AX32"/>
    <mergeCell ref="AJ33:AK33"/>
    <mergeCell ref="AL33:AV33"/>
    <mergeCell ref="AW33:AX33"/>
    <mergeCell ref="AY37:AZ37"/>
    <mergeCell ref="AY33:AZ33"/>
    <mergeCell ref="AY32:AZ32"/>
    <mergeCell ref="AJ31:AK31"/>
    <mergeCell ref="AL31:AV31"/>
    <mergeCell ref="AW31:AX31"/>
    <mergeCell ref="B33:F33"/>
    <mergeCell ref="G33:J33"/>
    <mergeCell ref="K33:S33"/>
    <mergeCell ref="T33:V33"/>
    <mergeCell ref="AL35:AV35"/>
    <mergeCell ref="AW35:AX35"/>
    <mergeCell ref="W31:AG31"/>
    <mergeCell ref="AH31:AI31"/>
    <mergeCell ref="B31:F31"/>
    <mergeCell ref="B35:F35"/>
    <mergeCell ref="W33:AG33"/>
    <mergeCell ref="AH33:AI33"/>
    <mergeCell ref="B32:F32"/>
    <mergeCell ref="G32:J32"/>
    <mergeCell ref="K32:S32"/>
    <mergeCell ref="T32:V32"/>
    <mergeCell ref="T35:V35"/>
    <mergeCell ref="W32:AG32"/>
    <mergeCell ref="G31:J31"/>
    <mergeCell ref="K31:S31"/>
    <mergeCell ref="B34:F34"/>
    <mergeCell ref="G34:J34"/>
    <mergeCell ref="K34:S34"/>
    <mergeCell ref="AY38:AZ38"/>
    <mergeCell ref="W38:AG38"/>
    <mergeCell ref="AH38:AI38"/>
    <mergeCell ref="AJ38:AK38"/>
    <mergeCell ref="AL38:AV38"/>
    <mergeCell ref="AW38:AX38"/>
    <mergeCell ref="W37:AG37"/>
    <mergeCell ref="AH37:AI37"/>
    <mergeCell ref="AL39:AV39"/>
    <mergeCell ref="W34:AG34"/>
    <mergeCell ref="AH34:AI34"/>
    <mergeCell ref="AJ34:AK34"/>
    <mergeCell ref="AL34:AV34"/>
    <mergeCell ref="AW34:AX34"/>
    <mergeCell ref="AY34:AZ34"/>
    <mergeCell ref="W35:AG35"/>
    <mergeCell ref="AH35:AI35"/>
    <mergeCell ref="AJ35:AK35"/>
    <mergeCell ref="T34:V34"/>
    <mergeCell ref="B38:F38"/>
    <mergeCell ref="G38:J38"/>
    <mergeCell ref="K38:S38"/>
    <mergeCell ref="T38:V38"/>
    <mergeCell ref="B37:F37"/>
    <mergeCell ref="G37:J37"/>
    <mergeCell ref="K37:S37"/>
    <mergeCell ref="T37:V37"/>
    <mergeCell ref="G35:J35"/>
    <mergeCell ref="K35:S35"/>
    <mergeCell ref="BO39:BQ39"/>
    <mergeCell ref="B44:F44"/>
    <mergeCell ref="G44:J44"/>
    <mergeCell ref="K44:S44"/>
    <mergeCell ref="T44:V44"/>
    <mergeCell ref="B41:F41"/>
    <mergeCell ref="W43:AG43"/>
    <mergeCell ref="AH43:AI43"/>
    <mergeCell ref="AJ43:AK43"/>
    <mergeCell ref="AL43:AV43"/>
    <mergeCell ref="G41:J41"/>
    <mergeCell ref="T41:V41"/>
    <mergeCell ref="W41:AG41"/>
    <mergeCell ref="AH41:AI41"/>
    <mergeCell ref="AJ41:AK41"/>
    <mergeCell ref="AL41:AV41"/>
    <mergeCell ref="AW39:AX39"/>
    <mergeCell ref="AY39:AZ39"/>
    <mergeCell ref="B42:F42"/>
    <mergeCell ref="G42:J42"/>
    <mergeCell ref="K42:S42"/>
    <mergeCell ref="T42:V42"/>
    <mergeCell ref="W42:AG42"/>
    <mergeCell ref="AH42:AK42"/>
    <mergeCell ref="BO40:BQ40"/>
    <mergeCell ref="BO44:BQ44"/>
    <mergeCell ref="AJ46:AK46"/>
    <mergeCell ref="AL46:AV46"/>
    <mergeCell ref="G45:J45"/>
    <mergeCell ref="AW41:AX41"/>
    <mergeCell ref="AY43:AZ43"/>
    <mergeCell ref="AW43:AX43"/>
    <mergeCell ref="T43:V43"/>
    <mergeCell ref="K43:S43"/>
    <mergeCell ref="G43:J43"/>
    <mergeCell ref="AY41:AZ41"/>
    <mergeCell ref="G40:J40"/>
    <mergeCell ref="K40:S40"/>
    <mergeCell ref="T40:V40"/>
    <mergeCell ref="W40:AG40"/>
    <mergeCell ref="AH40:AI40"/>
    <mergeCell ref="AJ40:AK40"/>
    <mergeCell ref="AL40:AV40"/>
    <mergeCell ref="AW40:AX40"/>
    <mergeCell ref="AW44:AX44"/>
    <mergeCell ref="AL44:AV44"/>
    <mergeCell ref="AL42:AV42"/>
    <mergeCell ref="AW42:AZ42"/>
    <mergeCell ref="B46:F46"/>
    <mergeCell ref="G46:J46"/>
    <mergeCell ref="K46:S46"/>
    <mergeCell ref="T46:V46"/>
    <mergeCell ref="W46:AG46"/>
    <mergeCell ref="AH46:AI46"/>
    <mergeCell ref="B47:F47"/>
    <mergeCell ref="G47:J47"/>
    <mergeCell ref="AW51:AX51"/>
    <mergeCell ref="B48:F48"/>
    <mergeCell ref="G48:J48"/>
    <mergeCell ref="B51:F51"/>
    <mergeCell ref="G51:J51"/>
    <mergeCell ref="K51:S51"/>
    <mergeCell ref="T51:V51"/>
    <mergeCell ref="W51:AG51"/>
    <mergeCell ref="AH51:AI51"/>
    <mergeCell ref="AJ51:AK51"/>
    <mergeCell ref="AL51:AV51"/>
    <mergeCell ref="B50:F50"/>
    <mergeCell ref="G50:J50"/>
    <mergeCell ref="K50:S50"/>
    <mergeCell ref="T50:V50"/>
    <mergeCell ref="B49:F49"/>
    <mergeCell ref="K47:S47"/>
    <mergeCell ref="T47:V47"/>
    <mergeCell ref="W47:AG47"/>
    <mergeCell ref="AH47:AI47"/>
    <mergeCell ref="AJ47:AK47"/>
    <mergeCell ref="AL47:AV47"/>
    <mergeCell ref="AY50:AZ50"/>
    <mergeCell ref="AW50:AX50"/>
    <mergeCell ref="AY48:AZ48"/>
    <mergeCell ref="AW48:AX48"/>
    <mergeCell ref="AY47:AZ47"/>
    <mergeCell ref="AW47:AX47"/>
    <mergeCell ref="K48:S48"/>
    <mergeCell ref="T48:V48"/>
    <mergeCell ref="W48:AG48"/>
    <mergeCell ref="AH48:AI48"/>
    <mergeCell ref="AH50:AI50"/>
    <mergeCell ref="AJ50:AK50"/>
    <mergeCell ref="AL50:AV50"/>
    <mergeCell ref="K49:S49"/>
    <mergeCell ref="T49:V49"/>
    <mergeCell ref="W49:AG49"/>
    <mergeCell ref="AH49:AK49"/>
    <mergeCell ref="AL49:AV49"/>
    <mergeCell ref="AJ54:AK54"/>
    <mergeCell ref="AL54:AV54"/>
    <mergeCell ref="B52:F52"/>
    <mergeCell ref="G52:J52"/>
    <mergeCell ref="K52:S52"/>
    <mergeCell ref="T52:V52"/>
    <mergeCell ref="AY51:AZ51"/>
    <mergeCell ref="AJ48:AK48"/>
    <mergeCell ref="AL48:AV48"/>
    <mergeCell ref="G49:J49"/>
    <mergeCell ref="AW49:AZ49"/>
    <mergeCell ref="AW52:AX52"/>
    <mergeCell ref="AY52:AZ52"/>
    <mergeCell ref="AY53:AZ53"/>
    <mergeCell ref="B55:F55"/>
    <mergeCell ref="G55:J55"/>
    <mergeCell ref="K55:S55"/>
    <mergeCell ref="T55:V55"/>
    <mergeCell ref="W53:AG53"/>
    <mergeCell ref="AH53:AI53"/>
    <mergeCell ref="AJ53:AK53"/>
    <mergeCell ref="AL53:AV53"/>
    <mergeCell ref="AW53:AX53"/>
    <mergeCell ref="B54:F54"/>
    <mergeCell ref="G54:J54"/>
    <mergeCell ref="K54:S54"/>
    <mergeCell ref="T54:V54"/>
    <mergeCell ref="W52:AG52"/>
    <mergeCell ref="AH52:AI52"/>
    <mergeCell ref="AJ52:AK52"/>
    <mergeCell ref="AL52:AV52"/>
    <mergeCell ref="B53:F53"/>
    <mergeCell ref="G53:J53"/>
    <mergeCell ref="K53:S53"/>
    <mergeCell ref="T53:V53"/>
    <mergeCell ref="B57:F57"/>
    <mergeCell ref="G57:J57"/>
    <mergeCell ref="K57:S57"/>
    <mergeCell ref="T57:V57"/>
    <mergeCell ref="W57:AG57"/>
    <mergeCell ref="AH57:AI57"/>
    <mergeCell ref="AH58:AI58"/>
    <mergeCell ref="AY58:AZ58"/>
    <mergeCell ref="AL56:AV56"/>
    <mergeCell ref="AW56:AZ56"/>
    <mergeCell ref="AJ57:AK57"/>
    <mergeCell ref="AL57:AV57"/>
    <mergeCell ref="AW57:AX57"/>
    <mergeCell ref="AY57:AZ57"/>
    <mergeCell ref="AJ58:AK58"/>
    <mergeCell ref="B58:F58"/>
    <mergeCell ref="G58:J58"/>
    <mergeCell ref="K58:S58"/>
    <mergeCell ref="T58:V58"/>
    <mergeCell ref="W58:AG58"/>
    <mergeCell ref="AW54:AX54"/>
    <mergeCell ref="AY54:AZ54"/>
    <mergeCell ref="W55:AG55"/>
    <mergeCell ref="AH55:AI55"/>
    <mergeCell ref="W54:AG54"/>
    <mergeCell ref="AH54:AI54"/>
    <mergeCell ref="AJ55:AK55"/>
    <mergeCell ref="AL55:AV55"/>
    <mergeCell ref="AW55:AX55"/>
    <mergeCell ref="AY55:AZ55"/>
    <mergeCell ref="B56:F56"/>
    <mergeCell ref="G56:J56"/>
    <mergeCell ref="K56:S56"/>
    <mergeCell ref="T56:V56"/>
    <mergeCell ref="W56:AG56"/>
    <mergeCell ref="AH56:AK56"/>
    <mergeCell ref="AL58:AV58"/>
    <mergeCell ref="AW58:AX58"/>
    <mergeCell ref="B60:AZ60"/>
    <mergeCell ref="H62:K62"/>
    <mergeCell ref="T62:W62"/>
    <mergeCell ref="AG62:AJ62"/>
    <mergeCell ref="AJ59:AK59"/>
    <mergeCell ref="AL59:AV59"/>
    <mergeCell ref="AW59:AX59"/>
    <mergeCell ref="AY59:AZ59"/>
    <mergeCell ref="B59:F59"/>
    <mergeCell ref="G59:J59"/>
    <mergeCell ref="K59:S59"/>
    <mergeCell ref="T59:V59"/>
    <mergeCell ref="W59:AG59"/>
    <mergeCell ref="AH59:AI59"/>
    <mergeCell ref="H63:K63"/>
    <mergeCell ref="T63:W63"/>
    <mergeCell ref="AG63:AJ63"/>
    <mergeCell ref="B65:AZ65"/>
    <mergeCell ref="B66:F66"/>
    <mergeCell ref="G66:J66"/>
    <mergeCell ref="K66:S66"/>
    <mergeCell ref="T66:V66"/>
    <mergeCell ref="W66:AG66"/>
    <mergeCell ref="AH66:AK66"/>
    <mergeCell ref="AL66:AV66"/>
    <mergeCell ref="AW66:AZ66"/>
    <mergeCell ref="B67:F67"/>
    <mergeCell ref="G67:J67"/>
    <mergeCell ref="K67:S67"/>
    <mergeCell ref="T67:V67"/>
    <mergeCell ref="W67:AG67"/>
    <mergeCell ref="AH67:AK67"/>
    <mergeCell ref="AL67:AV67"/>
    <mergeCell ref="AW67:AX67"/>
    <mergeCell ref="AY67:AZ67"/>
    <mergeCell ref="K69:S69"/>
    <mergeCell ref="T69:V69"/>
    <mergeCell ref="W69:AG69"/>
    <mergeCell ref="AH69:AK69"/>
    <mergeCell ref="AL69:AV69"/>
    <mergeCell ref="AW69:AX69"/>
    <mergeCell ref="AY69:AZ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AY75:AZ75"/>
    <mergeCell ref="K71:S71"/>
    <mergeCell ref="B72:AZ72"/>
    <mergeCell ref="B74:F74"/>
    <mergeCell ref="G74:J74"/>
    <mergeCell ref="K74:S74"/>
    <mergeCell ref="T74:V74"/>
    <mergeCell ref="W74:AG74"/>
    <mergeCell ref="AL75:AV75"/>
    <mergeCell ref="AH74:AK74"/>
    <mergeCell ref="AL74:AV74"/>
    <mergeCell ref="AW74:AZ74"/>
    <mergeCell ref="W24:AG24"/>
    <mergeCell ref="AH24:AI24"/>
    <mergeCell ref="AJ24:AK24"/>
    <mergeCell ref="AL24:AV24"/>
    <mergeCell ref="AL79:AV79"/>
    <mergeCell ref="AW79:AX79"/>
    <mergeCell ref="G26:J26"/>
    <mergeCell ref="AW36:AZ36"/>
    <mergeCell ref="K41:S41"/>
    <mergeCell ref="W50:AG50"/>
    <mergeCell ref="G76:J76"/>
    <mergeCell ref="K76:S76"/>
    <mergeCell ref="T76:V76"/>
    <mergeCell ref="W76:AG76"/>
    <mergeCell ref="AH76:AK76"/>
    <mergeCell ref="AL76:AV76"/>
    <mergeCell ref="AW76:AX76"/>
    <mergeCell ref="G79:J79"/>
    <mergeCell ref="K79:S79"/>
    <mergeCell ref="T79:V79"/>
    <mergeCell ref="AL70:AV70"/>
    <mergeCell ref="AW70:AX70"/>
    <mergeCell ref="AY70:AZ70"/>
    <mergeCell ref="AW75:AX75"/>
    <mergeCell ref="AY76:AZ76"/>
    <mergeCell ref="AW80:AX80"/>
    <mergeCell ref="AY80:AZ80"/>
    <mergeCell ref="AY79:AZ79"/>
    <mergeCell ref="B76:F76"/>
    <mergeCell ref="W79:AG79"/>
    <mergeCell ref="AH79:AK79"/>
    <mergeCell ref="B77:AZ77"/>
    <mergeCell ref="B78:F78"/>
    <mergeCell ref="G78:J78"/>
    <mergeCell ref="K78:S78"/>
    <mergeCell ref="T78:V78"/>
    <mergeCell ref="W78:AG78"/>
    <mergeCell ref="AH78:AK78"/>
    <mergeCell ref="AL78:AV78"/>
    <mergeCell ref="AW78:AZ78"/>
    <mergeCell ref="AL80:AV80"/>
    <mergeCell ref="AJ44:AK44"/>
    <mergeCell ref="AH44:AI44"/>
    <mergeCell ref="W44:AG44"/>
    <mergeCell ref="B80:F80"/>
    <mergeCell ref="G80:J80"/>
    <mergeCell ref="K80:S80"/>
    <mergeCell ref="T80:V80"/>
    <mergeCell ref="W80:AG80"/>
    <mergeCell ref="AH80:AK80"/>
    <mergeCell ref="B79:F79"/>
    <mergeCell ref="B75:F75"/>
    <mergeCell ref="G75:J75"/>
    <mergeCell ref="K75:S75"/>
    <mergeCell ref="T75:V75"/>
    <mergeCell ref="W75:AG75"/>
    <mergeCell ref="AH75:AK75"/>
    <mergeCell ref="B70:F70"/>
    <mergeCell ref="G70:J70"/>
    <mergeCell ref="K70:S70"/>
    <mergeCell ref="T70:V70"/>
    <mergeCell ref="W70:AG70"/>
    <mergeCell ref="AH70:AK70"/>
    <mergeCell ref="B69:F69"/>
    <mergeCell ref="G69:J69"/>
    <mergeCell ref="BD27:BN27"/>
    <mergeCell ref="BO27:BP27"/>
    <mergeCell ref="BQ27:BR27"/>
    <mergeCell ref="BS27:CC27"/>
    <mergeCell ref="B45:F45"/>
    <mergeCell ref="K45:S45"/>
    <mergeCell ref="B36:F36"/>
    <mergeCell ref="G36:J36"/>
    <mergeCell ref="K36:S36"/>
    <mergeCell ref="T36:V36"/>
    <mergeCell ref="W36:AG36"/>
    <mergeCell ref="AL36:AV36"/>
    <mergeCell ref="K39:S39"/>
    <mergeCell ref="AJ45:AK45"/>
    <mergeCell ref="AL45:AV45"/>
    <mergeCell ref="T45:V45"/>
    <mergeCell ref="B40:F40"/>
    <mergeCell ref="B39:F39"/>
    <mergeCell ref="G39:J39"/>
    <mergeCell ref="T39:V39"/>
    <mergeCell ref="W39:AG39"/>
    <mergeCell ref="AH39:AI39"/>
    <mergeCell ref="AJ39:AK39"/>
    <mergeCell ref="AH36:AK36"/>
  </mergeCells>
  <pageMargins left="0.7" right="0.7" top="0.75" bottom="0.75" header="0.3" footer="0.3"/>
  <pageSetup paperSize="9" scale="71" orientation="portrait" horizontalDpi="4294967294" verticalDpi="4294967294" r:id="rId1"/>
  <rowBreaks count="1" manualBreakCount="1">
    <brk id="55" max="51" man="1"/>
  </rowBreaks>
  <colBreaks count="1" manualBreakCount="1">
    <brk id="5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B8" sqref="B8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65" t="s">
        <v>0</v>
      </c>
      <c r="B2" s="66"/>
      <c r="D2" s="65" t="s">
        <v>1</v>
      </c>
      <c r="E2" s="66"/>
      <c r="G2" s="65" t="s">
        <v>2</v>
      </c>
      <c r="H2" s="66"/>
      <c r="J2" s="65" t="s">
        <v>3</v>
      </c>
      <c r="K2" s="66"/>
      <c r="M2" s="65" t="s">
        <v>4</v>
      </c>
      <c r="N2" s="66"/>
    </row>
    <row r="3" spans="1:14" x14ac:dyDescent="0.25">
      <c r="A3" s="2">
        <v>1</v>
      </c>
      <c r="B3" s="5" t="str">
        <f>Sayfa1!E2</f>
        <v>AHMET SEZER O.O</v>
      </c>
      <c r="D3" s="2">
        <v>1</v>
      </c>
      <c r="E3" s="5" t="str">
        <f>Sayfa1!I2</f>
        <v>Ö. TED ESK. O.O</v>
      </c>
      <c r="G3" s="2">
        <v>1</v>
      </c>
      <c r="H3" s="5" t="str">
        <f>Sayfa1!M2</f>
        <v>Ş. BARIŞ ÖZTÜRK  O.O</v>
      </c>
      <c r="J3" s="2">
        <v>1</v>
      </c>
      <c r="K3" s="5" t="str">
        <f>Sayfa1!Q2</f>
        <v>Ö. YENİ YOL O.O</v>
      </c>
      <c r="M3" s="2">
        <v>1</v>
      </c>
      <c r="N3" s="5" t="str">
        <f>Sayfa1!E9</f>
        <v/>
      </c>
    </row>
    <row r="4" spans="1:14" x14ac:dyDescent="0.25">
      <c r="A4" s="2">
        <v>2</v>
      </c>
      <c r="B4" s="5" t="str">
        <f>Sayfa1!E3</f>
        <v>Ö. ATAÇAĞ O.O</v>
      </c>
      <c r="D4" s="2">
        <v>2</v>
      </c>
      <c r="E4" s="5" t="str">
        <f>Sayfa1!I3</f>
        <v>MELAHAT ÜNÜGÜR O.O</v>
      </c>
      <c r="G4" s="2">
        <v>2</v>
      </c>
      <c r="H4" s="5" t="str">
        <f>Sayfa1!M3</f>
        <v>SUZAN GÜRCANLI O.O</v>
      </c>
      <c r="J4" s="2">
        <v>2</v>
      </c>
      <c r="K4" s="5" t="str">
        <f>Sayfa1!Q3</f>
        <v>GÜLAY KANATLI O.O</v>
      </c>
      <c r="M4" s="2">
        <v>2</v>
      </c>
      <c r="N4" s="5" t="str">
        <f>Sayfa1!E10</f>
        <v/>
      </c>
    </row>
    <row r="5" spans="1:14" x14ac:dyDescent="0.25">
      <c r="A5" s="2">
        <v>3</v>
      </c>
      <c r="B5" s="5" t="str">
        <f>Sayfa1!E4</f>
        <v>H.HİLMİ OKUR İHO</v>
      </c>
      <c r="D5" s="2">
        <v>3</v>
      </c>
      <c r="E5" s="5" t="str">
        <f>Sayfa1!I4</f>
        <v>Ş. ALİ GAFFAR OKKAN O.O</v>
      </c>
      <c r="G5" s="2">
        <v>3</v>
      </c>
      <c r="H5" s="5" t="str">
        <f>Sayfa1!M4</f>
        <v>Ö. BAHÇEŞEHİR O.O</v>
      </c>
      <c r="J5" s="2">
        <v>3</v>
      </c>
      <c r="K5" s="5" t="str">
        <f>Sayfa1!Q4</f>
        <v>Ş. HALİL DURMAZ O.O</v>
      </c>
      <c r="M5" s="2">
        <v>3</v>
      </c>
      <c r="N5" s="5" t="str">
        <f>Sayfa1!E11</f>
        <v/>
      </c>
    </row>
    <row r="6" spans="1:14" x14ac:dyDescent="0.25">
      <c r="A6" s="2">
        <v>4</v>
      </c>
      <c r="B6" s="5" t="str">
        <f>Sayfa1!E5</f>
        <v>SİNAN ALAĞAÇ O.O</v>
      </c>
      <c r="D6" s="2">
        <v>4</v>
      </c>
      <c r="E6" s="5" t="str">
        <f>Sayfa1!I5</f>
        <v>HASAN POLATKAN O.O</v>
      </c>
      <c r="G6" s="2">
        <v>4</v>
      </c>
      <c r="H6" s="5" t="str">
        <f>Sayfa1!M5</f>
        <v>Ö. ATAYURT O.O</v>
      </c>
      <c r="J6" s="2">
        <v>4</v>
      </c>
      <c r="K6" s="5" t="str">
        <f>Sayfa1!Q5</f>
        <v>Ö. ÇAĞDAŞ O.O</v>
      </c>
      <c r="M6" s="2">
        <v>4</v>
      </c>
      <c r="N6" s="5" t="str">
        <f>Sayfa1!E12</f>
        <v/>
      </c>
    </row>
    <row r="7" spans="1:14" x14ac:dyDescent="0.25">
      <c r="A7" s="2">
        <v>5</v>
      </c>
      <c r="B7" s="5" t="str">
        <f>Sayfa1!E6</f>
        <v>MEHMET GEDİK O.O</v>
      </c>
      <c r="D7" s="2">
        <v>5</v>
      </c>
      <c r="E7" s="5" t="str">
        <f>Sayfa1!I6</f>
        <v>TİCARET ODASI O.O</v>
      </c>
      <c r="G7" s="2">
        <v>5</v>
      </c>
      <c r="H7" s="5" t="str">
        <f>Sayfa1!M6</f>
        <v>ALİ FUAT CEBESOY O.O</v>
      </c>
      <c r="J7" s="2">
        <v>5</v>
      </c>
      <c r="K7" s="5" t="str">
        <f>Sayfa1!Q6</f>
        <v>MAT. FKB Ö. GELİŞİM O.O</v>
      </c>
      <c r="M7" s="2">
        <v>5</v>
      </c>
      <c r="N7" s="5">
        <f>Sayfa1!E13</f>
        <v>0</v>
      </c>
    </row>
    <row r="8" spans="1:14" x14ac:dyDescent="0.25">
      <c r="A8" s="2">
        <v>6</v>
      </c>
      <c r="B8" s="5" t="str">
        <f>Sayfa1!E7</f>
        <v>H. NEZİRE SARIKAMIŞ O.O</v>
      </c>
      <c r="D8" s="2">
        <v>6</v>
      </c>
      <c r="E8" s="5" t="str">
        <f>Sayfa1!I7</f>
        <v>Ö. MBA O.O</v>
      </c>
      <c r="G8" s="2">
        <v>6</v>
      </c>
      <c r="H8" s="5" t="str">
        <f>Sayfa1!M7</f>
        <v>Ş. P.AST. ÇV. SONER ÖZÜBEK O.O</v>
      </c>
      <c r="J8" s="2">
        <v>6</v>
      </c>
      <c r="K8" s="5" t="str">
        <f>Sayfa1!Q7</f>
        <v/>
      </c>
      <c r="M8" s="2">
        <v>6</v>
      </c>
      <c r="N8" s="5"/>
    </row>
    <row r="10" spans="1:14" ht="15.75" x14ac:dyDescent="0.25">
      <c r="A10" s="65" t="s">
        <v>5</v>
      </c>
      <c r="B10" s="66"/>
      <c r="C10" s="6"/>
      <c r="D10" s="65" t="s">
        <v>6</v>
      </c>
      <c r="E10" s="66"/>
      <c r="F10" s="6"/>
      <c r="G10" s="65" t="s">
        <v>7</v>
      </c>
      <c r="H10" s="66"/>
      <c r="I10" s="6"/>
      <c r="J10" s="65" t="s">
        <v>105</v>
      </c>
      <c r="K10" s="66"/>
      <c r="L10" s="6"/>
      <c r="M10" s="65" t="s">
        <v>9</v>
      </c>
      <c r="N10" s="66"/>
    </row>
    <row r="11" spans="1:14" x14ac:dyDescent="0.25">
      <c r="A11" s="2">
        <v>1</v>
      </c>
      <c r="B11" s="5" t="str">
        <f>Sayfa1!I9</f>
        <v/>
      </c>
      <c r="C11" s="6"/>
      <c r="D11" s="2">
        <v>1</v>
      </c>
      <c r="E11" s="5" t="str">
        <f>Sayfa1!M9</f>
        <v/>
      </c>
      <c r="F11" s="6"/>
      <c r="G11" s="2">
        <v>1</v>
      </c>
      <c r="H11" s="5" t="str">
        <f>Sayfa1!Q9</f>
        <v/>
      </c>
      <c r="I11" s="6"/>
      <c r="J11" s="2">
        <v>1</v>
      </c>
      <c r="K11" s="5">
        <f>Sayfa1!E15</f>
        <v>0</v>
      </c>
      <c r="L11" s="6"/>
      <c r="M11" s="2">
        <v>1</v>
      </c>
      <c r="N11" s="5">
        <f>Sayfa1!I15</f>
        <v>0</v>
      </c>
    </row>
    <row r="12" spans="1:14" x14ac:dyDescent="0.25">
      <c r="A12" s="2">
        <v>2</v>
      </c>
      <c r="B12" s="5" t="str">
        <f>Sayfa1!I10</f>
        <v/>
      </c>
      <c r="C12" s="6"/>
      <c r="D12" s="2">
        <v>2</v>
      </c>
      <c r="E12" s="5" t="str">
        <f>Sayfa1!M10</f>
        <v/>
      </c>
      <c r="F12" s="6"/>
      <c r="G12" s="2">
        <v>2</v>
      </c>
      <c r="H12" s="5" t="str">
        <f>Sayfa1!Q10</f>
        <v/>
      </c>
      <c r="I12" s="6"/>
      <c r="J12" s="2">
        <v>2</v>
      </c>
      <c r="K12" s="5">
        <f>Sayfa1!E16</f>
        <v>0</v>
      </c>
      <c r="L12" s="6"/>
      <c r="M12" s="2">
        <v>2</v>
      </c>
      <c r="N12" s="5">
        <f>Sayfa1!I16</f>
        <v>0</v>
      </c>
    </row>
    <row r="13" spans="1:14" x14ac:dyDescent="0.25">
      <c r="A13" s="2">
        <v>3</v>
      </c>
      <c r="B13" s="5" t="str">
        <f>Sayfa1!I11</f>
        <v/>
      </c>
      <c r="C13" s="6"/>
      <c r="D13" s="2">
        <v>3</v>
      </c>
      <c r="E13" s="5" t="str">
        <f>Sayfa1!M11</f>
        <v/>
      </c>
      <c r="F13" s="6"/>
      <c r="G13" s="2">
        <v>3</v>
      </c>
      <c r="H13" s="5" t="str">
        <f>Sayfa1!Q11</f>
        <v/>
      </c>
      <c r="I13" s="6"/>
      <c r="J13" s="2">
        <v>3</v>
      </c>
      <c r="K13" s="5">
        <f>Sayfa1!E17</f>
        <v>0</v>
      </c>
      <c r="L13" s="6"/>
      <c r="M13" s="2">
        <v>3</v>
      </c>
      <c r="N13" s="5">
        <f>Sayfa1!I17</f>
        <v>0</v>
      </c>
    </row>
    <row r="14" spans="1:14" x14ac:dyDescent="0.25">
      <c r="A14" s="2">
        <v>4</v>
      </c>
      <c r="B14" s="5" t="str">
        <f>Sayfa1!I12</f>
        <v/>
      </c>
      <c r="C14" s="6"/>
      <c r="D14" s="2">
        <v>4</v>
      </c>
      <c r="E14" s="5" t="str">
        <f>Sayfa1!M12</f>
        <v/>
      </c>
      <c r="F14" s="6"/>
      <c r="G14" s="2">
        <v>4</v>
      </c>
      <c r="H14" s="5" t="str">
        <f>Sayfa1!Q12</f>
        <v/>
      </c>
      <c r="I14" s="6"/>
      <c r="J14" s="2">
        <v>4</v>
      </c>
      <c r="K14" s="5">
        <f>Sayfa1!E18</f>
        <v>0</v>
      </c>
      <c r="L14" s="6"/>
      <c r="M14" s="2">
        <v>4</v>
      </c>
      <c r="N14" s="5">
        <f>Sayfa1!I18</f>
        <v>0</v>
      </c>
    </row>
    <row r="15" spans="1:14" x14ac:dyDescent="0.25">
      <c r="A15" s="2">
        <v>5</v>
      </c>
      <c r="B15" s="5">
        <f>Sayfa1!I13</f>
        <v>0</v>
      </c>
      <c r="C15" s="6"/>
      <c r="D15" s="2">
        <v>5</v>
      </c>
      <c r="E15" s="5">
        <f>Sayfa1!M13</f>
        <v>0</v>
      </c>
      <c r="F15" s="6"/>
      <c r="G15" s="2">
        <v>5</v>
      </c>
      <c r="H15" s="5">
        <f>Sayfa1!Q13</f>
        <v>0</v>
      </c>
      <c r="I15" s="6"/>
      <c r="J15" s="2">
        <v>5</v>
      </c>
      <c r="K15" s="5" t="str">
        <f>Sayfa1!E19</f>
        <v>I5</v>
      </c>
      <c r="L15" s="6"/>
      <c r="M15" s="2">
        <v>5</v>
      </c>
      <c r="N15" s="5" t="str">
        <f>Sayfa1!I19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A24" sqref="A24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2" customFormat="1" ht="20.25" customHeight="1" x14ac:dyDescent="0.35">
      <c r="A1" s="31"/>
      <c r="B1" s="47" t="s">
        <v>107</v>
      </c>
      <c r="C1" s="143" t="s">
        <v>108</v>
      </c>
      <c r="D1" s="143"/>
      <c r="E1" s="143"/>
      <c r="G1" s="143" t="s">
        <v>109</v>
      </c>
      <c r="H1" s="143"/>
      <c r="I1" s="143"/>
      <c r="K1" s="143" t="s">
        <v>110</v>
      </c>
      <c r="L1" s="143"/>
      <c r="M1" s="143"/>
      <c r="O1" s="143" t="s">
        <v>111</v>
      </c>
      <c r="P1" s="143"/>
      <c r="Q1" s="143"/>
    </row>
    <row r="2" spans="1:17" s="32" customFormat="1" ht="20.25" customHeight="1" x14ac:dyDescent="0.35">
      <c r="A2" s="42" t="s">
        <v>26</v>
      </c>
      <c r="B2" s="43" t="s">
        <v>138</v>
      </c>
      <c r="C2" s="34" t="s">
        <v>21</v>
      </c>
      <c r="D2" s="35">
        <v>1</v>
      </c>
      <c r="E2" s="36" t="str">
        <f>IF(ISERROR(VLOOKUP(C2,$A$1:$B$89,2,0)),"",(VLOOKUP(C2,$A$1:$U$89,2,0)))</f>
        <v>AHMET SEZER O.O</v>
      </c>
      <c r="G2" s="34" t="s">
        <v>27</v>
      </c>
      <c r="H2" s="35">
        <v>1</v>
      </c>
      <c r="I2" s="36" t="str">
        <f>IF(ISERROR(VLOOKUP(G2,$A$1:$B$89,2,0)),"",(VLOOKUP(G2,$A$1:$U$89,2,0)))</f>
        <v>Ö. TED ESK. O.O</v>
      </c>
      <c r="K2" s="34" t="s">
        <v>33</v>
      </c>
      <c r="L2" s="35">
        <v>1</v>
      </c>
      <c r="M2" s="36" t="str">
        <f>IF(ISERROR(VLOOKUP(K2,$A$1:$B$89,2,0)),"",(VLOOKUP(K2,$A$1:$U$89,2,0)))</f>
        <v>Ş. BARIŞ ÖZTÜRK  O.O</v>
      </c>
      <c r="O2" s="34" t="s">
        <v>39</v>
      </c>
      <c r="P2" s="35">
        <v>1</v>
      </c>
      <c r="Q2" s="36" t="str">
        <f>IF(ISERROR(VLOOKUP(O2,$A$1:$B$89,2,0)),"",(VLOOKUP(O2,$A$1:$U$89,2,0)))</f>
        <v>Ö. YENİ YOL O.O</v>
      </c>
    </row>
    <row r="3" spans="1:17" s="32" customFormat="1" ht="20.25" customHeight="1" x14ac:dyDescent="0.35">
      <c r="A3" s="44" t="s">
        <v>21</v>
      </c>
      <c r="B3" s="45" t="s">
        <v>139</v>
      </c>
      <c r="C3" s="34" t="s">
        <v>22</v>
      </c>
      <c r="D3" s="35">
        <v>2</v>
      </c>
      <c r="E3" s="36" t="str">
        <f>IF(ISERROR(VLOOKUP(C3,$A$1:$B$89,2,0)),"",(VLOOKUP(C3,$A$1:$U$89,2,0)))</f>
        <v>Ö. ATAÇAĞ O.O</v>
      </c>
      <c r="G3" s="34" t="s">
        <v>28</v>
      </c>
      <c r="H3" s="35">
        <v>2</v>
      </c>
      <c r="I3" s="36" t="str">
        <f>IF(ISERROR(VLOOKUP(G3,$A$1:$B$89,2,0)),"",(VLOOKUP(G3,$A$1:$U$89,2,0)))</f>
        <v>MELAHAT ÜNÜGÜR O.O</v>
      </c>
      <c r="K3" s="34" t="s">
        <v>34</v>
      </c>
      <c r="L3" s="35">
        <v>2</v>
      </c>
      <c r="M3" s="36" t="str">
        <f>IF(ISERROR(VLOOKUP(K3,$A$1:$B$89,2,0)),"",(VLOOKUP(K3,$A$1:$U$89,2,0)))</f>
        <v>SUZAN GÜRCANLI O.O</v>
      </c>
      <c r="O3" s="34" t="s">
        <v>40</v>
      </c>
      <c r="P3" s="35">
        <v>2</v>
      </c>
      <c r="Q3" s="36" t="str">
        <f>IF(ISERROR(VLOOKUP(O3,$A$1:$B$89,2,0)),"",(VLOOKUP(O3,$A$1:$U$89,2,0)))</f>
        <v>GÜLAY KANATLI O.O</v>
      </c>
    </row>
    <row r="4" spans="1:17" s="32" customFormat="1" ht="20.25" customHeight="1" x14ac:dyDescent="0.35">
      <c r="A4" s="42" t="s">
        <v>37</v>
      </c>
      <c r="B4" s="43" t="s">
        <v>140</v>
      </c>
      <c r="C4" s="34" t="s">
        <v>23</v>
      </c>
      <c r="D4" s="35">
        <v>3</v>
      </c>
      <c r="E4" s="36" t="str">
        <f>IF(ISERROR(VLOOKUP(C4,$A$1:$B$89,2,0)),"",(VLOOKUP(C4,$A$1:$U$89,2,0)))</f>
        <v>H.HİLMİ OKUR İHO</v>
      </c>
      <c r="G4" s="34" t="s">
        <v>29</v>
      </c>
      <c r="H4" s="35">
        <v>3</v>
      </c>
      <c r="I4" s="36" t="str">
        <f>IF(ISERROR(VLOOKUP(G4,$A$1:$B$89,2,0)),"",(VLOOKUP(G4,$A$1:$U$89,2,0)))</f>
        <v>Ş. ALİ GAFFAR OKKAN O.O</v>
      </c>
      <c r="K4" s="34" t="s">
        <v>35</v>
      </c>
      <c r="L4" s="35">
        <v>3</v>
      </c>
      <c r="M4" s="36" t="str">
        <f>IF(ISERROR(VLOOKUP(K4,$A$1:$B$89,2,0)),"",(VLOOKUP(K4,$A$1:$U$89,2,0)))</f>
        <v>Ö. BAHÇEŞEHİR O.O</v>
      </c>
      <c r="O4" s="34" t="s">
        <v>41</v>
      </c>
      <c r="P4" s="35">
        <v>3</v>
      </c>
      <c r="Q4" s="36" t="str">
        <f>IF(ISERROR(VLOOKUP(O4,$A$1:$B$89,2,0)),"",(VLOOKUP(O4,$A$1:$U$89,2,0)))</f>
        <v>Ş. HALİL DURMAZ O.O</v>
      </c>
    </row>
    <row r="5" spans="1:17" s="32" customFormat="1" ht="20.25" customHeight="1" x14ac:dyDescent="0.35">
      <c r="A5" s="44" t="s">
        <v>29</v>
      </c>
      <c r="B5" s="45" t="s">
        <v>141</v>
      </c>
      <c r="C5" s="34" t="s">
        <v>24</v>
      </c>
      <c r="D5" s="35">
        <v>4</v>
      </c>
      <c r="E5" s="36" t="str">
        <f t="shared" ref="E5:E7" si="0">IF(ISERROR(VLOOKUP(C5,$A$1:$B$89,2,0)),"",(VLOOKUP(C5,$A$1:$U$89,2,0)))</f>
        <v>SİNAN ALAĞAÇ O.O</v>
      </c>
      <c r="G5" s="34" t="s">
        <v>30</v>
      </c>
      <c r="H5" s="35">
        <v>4</v>
      </c>
      <c r="I5" s="36" t="str">
        <f t="shared" ref="I5:I7" si="1">IF(ISERROR(VLOOKUP(G5,$A$1:$B$89,2,0)),"",(VLOOKUP(G5,$A$1:$U$89,2,0)))</f>
        <v>HASAN POLATKAN O.O</v>
      </c>
      <c r="K5" s="34" t="s">
        <v>36</v>
      </c>
      <c r="L5" s="35">
        <v>4</v>
      </c>
      <c r="M5" s="36" t="str">
        <f t="shared" ref="M5:M7" si="2">IF(ISERROR(VLOOKUP(K5,$A$1:$B$89,2,0)),"",(VLOOKUP(K5,$A$1:$U$89,2,0)))</f>
        <v>Ö. ATAYURT O.O</v>
      </c>
      <c r="O5" s="34" t="s">
        <v>42</v>
      </c>
      <c r="P5" s="35">
        <v>4</v>
      </c>
      <c r="Q5" s="36" t="str">
        <f t="shared" ref="Q5:Q7" si="3">IF(ISERROR(VLOOKUP(O5,$A$1:$B$89,2,0)),"",(VLOOKUP(O5,$A$1:$U$89,2,0)))</f>
        <v>Ö. ÇAĞDAŞ O.O</v>
      </c>
    </row>
    <row r="6" spans="1:17" s="32" customFormat="1" ht="20.25" customHeight="1" x14ac:dyDescent="0.35">
      <c r="A6" s="42" t="s">
        <v>28</v>
      </c>
      <c r="B6" s="43" t="s">
        <v>142</v>
      </c>
      <c r="C6" s="34" t="s">
        <v>25</v>
      </c>
      <c r="D6" s="35">
        <v>5</v>
      </c>
      <c r="E6" s="36" t="str">
        <f t="shared" si="0"/>
        <v>MEHMET GEDİK O.O</v>
      </c>
      <c r="G6" s="34" t="s">
        <v>31</v>
      </c>
      <c r="H6" s="35">
        <v>5</v>
      </c>
      <c r="I6" s="36" t="str">
        <f t="shared" si="1"/>
        <v>TİCARET ODASI O.O</v>
      </c>
      <c r="K6" s="34" t="s">
        <v>37</v>
      </c>
      <c r="L6" s="35">
        <v>5</v>
      </c>
      <c r="M6" s="36" t="str">
        <f t="shared" si="2"/>
        <v>ALİ FUAT CEBESOY O.O</v>
      </c>
      <c r="O6" s="34" t="s">
        <v>43</v>
      </c>
      <c r="P6" s="35">
        <v>5</v>
      </c>
      <c r="Q6" s="36" t="str">
        <f t="shared" si="3"/>
        <v>MAT. FKB Ö. GELİŞİM O.O</v>
      </c>
    </row>
    <row r="7" spans="1:17" s="32" customFormat="1" ht="20.25" customHeight="1" x14ac:dyDescent="0.35">
      <c r="A7" s="44" t="s">
        <v>25</v>
      </c>
      <c r="B7" s="45" t="s">
        <v>143</v>
      </c>
      <c r="C7" s="34" t="s">
        <v>26</v>
      </c>
      <c r="D7" s="35">
        <v>6</v>
      </c>
      <c r="E7" s="36" t="str">
        <f t="shared" si="0"/>
        <v>H. NEZİRE SARIKAMIŞ O.O</v>
      </c>
      <c r="G7" s="34" t="s">
        <v>32</v>
      </c>
      <c r="H7" s="35">
        <v>6</v>
      </c>
      <c r="I7" s="36" t="str">
        <f t="shared" si="1"/>
        <v>Ö. MBA O.O</v>
      </c>
      <c r="K7" s="34" t="s">
        <v>38</v>
      </c>
      <c r="L7" s="35">
        <v>6</v>
      </c>
      <c r="M7" s="36" t="str">
        <f t="shared" si="2"/>
        <v>Ş. P.AST. ÇV. SONER ÖZÜBEK O.O</v>
      </c>
      <c r="O7" s="34" t="s">
        <v>44</v>
      </c>
      <c r="P7" s="37">
        <v>6</v>
      </c>
      <c r="Q7" s="37" t="str">
        <f t="shared" si="3"/>
        <v/>
      </c>
    </row>
    <row r="8" spans="1:17" s="32" customFormat="1" ht="20.25" customHeight="1" x14ac:dyDescent="0.35">
      <c r="A8" s="42" t="s">
        <v>30</v>
      </c>
      <c r="B8" s="43" t="s">
        <v>144</v>
      </c>
      <c r="C8" s="37" t="s">
        <v>112</v>
      </c>
      <c r="D8" s="37"/>
      <c r="E8" s="37"/>
      <c r="F8" s="37"/>
      <c r="G8" s="37" t="s">
        <v>113</v>
      </c>
      <c r="H8" s="37"/>
      <c r="I8" s="37"/>
      <c r="J8" s="37"/>
      <c r="K8" s="37" t="s">
        <v>114</v>
      </c>
      <c r="L8" s="37"/>
      <c r="M8" s="37"/>
      <c r="N8" s="37"/>
      <c r="O8" s="37" t="s">
        <v>115</v>
      </c>
      <c r="P8" s="37"/>
      <c r="Q8" s="37"/>
    </row>
    <row r="9" spans="1:17" s="32" customFormat="1" ht="20.25" customHeight="1" x14ac:dyDescent="0.35">
      <c r="A9" s="42" t="s">
        <v>22</v>
      </c>
      <c r="B9" s="45" t="s">
        <v>145</v>
      </c>
      <c r="C9" s="37" t="s">
        <v>45</v>
      </c>
      <c r="D9" s="37">
        <v>1</v>
      </c>
      <c r="E9" s="37" t="str">
        <f>IF(ISERROR(VLOOKUP(C9,$A$1:$B$89,2,0)),"",(VLOOKUP(C9,$A$1:$U$89,2,0)))</f>
        <v/>
      </c>
      <c r="F9" s="37"/>
      <c r="G9" s="37" t="s">
        <v>51</v>
      </c>
      <c r="H9" s="37">
        <v>1</v>
      </c>
      <c r="I9" s="37" t="str">
        <f>IF(ISERROR(VLOOKUP(G9,$A$1:$B$89,2,0)),"",(VLOOKUP(G9,$A$1:$U$89,2,0)))</f>
        <v/>
      </c>
      <c r="J9" s="37"/>
      <c r="K9" s="37" t="s">
        <v>57</v>
      </c>
      <c r="L9" s="37">
        <v>1</v>
      </c>
      <c r="M9" s="37" t="str">
        <f>IF(ISERROR(VLOOKUP(K9,$A$1:$B$89,2,0)),"",(VLOOKUP(K9,$A$1:$U$89,2,0)))</f>
        <v/>
      </c>
      <c r="N9" s="37"/>
      <c r="O9" s="37" t="s">
        <v>63</v>
      </c>
      <c r="P9" s="37">
        <v>1</v>
      </c>
      <c r="Q9" s="37" t="str">
        <f>IF(ISERROR(VLOOKUP(O9,$A$1:$B$89,2,0)),"",(VLOOKUP(O9,$A$1:$U$89,2,0)))</f>
        <v/>
      </c>
    </row>
    <row r="10" spans="1:17" s="32" customFormat="1" ht="20.25" customHeight="1" x14ac:dyDescent="0.35">
      <c r="A10" s="42" t="s">
        <v>40</v>
      </c>
      <c r="B10" s="43" t="s">
        <v>146</v>
      </c>
      <c r="C10" s="37" t="s">
        <v>46</v>
      </c>
      <c r="D10" s="37">
        <v>2</v>
      </c>
      <c r="E10" s="37" t="str">
        <f>IF(ISERROR(VLOOKUP(C10,$A$1:$B$89,2,0)),"",(VLOOKUP(C10,$A$1:$U$89,2,0)))</f>
        <v/>
      </c>
      <c r="F10" s="37"/>
      <c r="G10" s="37" t="s">
        <v>52</v>
      </c>
      <c r="H10" s="37">
        <v>2</v>
      </c>
      <c r="I10" s="37" t="str">
        <f>IF(ISERROR(VLOOKUP(G10,$A$1:$B$89,2,0)),"",(VLOOKUP(G10,$A$1:$U$89,2,0)))</f>
        <v/>
      </c>
      <c r="J10" s="37"/>
      <c r="K10" s="37" t="s">
        <v>58</v>
      </c>
      <c r="L10" s="37">
        <v>2</v>
      </c>
      <c r="M10" s="37" t="str">
        <f>IF(ISERROR(VLOOKUP(K10,$A$1:$B$89,2,0)),"",(VLOOKUP(K10,$A$1:$U$89,2,0)))</f>
        <v/>
      </c>
      <c r="N10" s="37"/>
      <c r="O10" s="37" t="s">
        <v>64</v>
      </c>
      <c r="P10" s="37">
        <v>2</v>
      </c>
      <c r="Q10" s="37" t="str">
        <f>IF(ISERROR(VLOOKUP(O10,$A$1:$B$89,2,0)),"",(VLOOKUP(O10,$A$1:$U$89,2,0)))</f>
        <v/>
      </c>
    </row>
    <row r="11" spans="1:17" s="32" customFormat="1" ht="20.25" customHeight="1" x14ac:dyDescent="0.35">
      <c r="A11" s="42" t="s">
        <v>27</v>
      </c>
      <c r="B11" s="45" t="s">
        <v>147</v>
      </c>
      <c r="C11" s="37" t="s">
        <v>47</v>
      </c>
      <c r="D11" s="37">
        <v>3</v>
      </c>
      <c r="E11" s="37" t="str">
        <f>IF(ISERROR(VLOOKUP(C11,$A$1:$B$89,2,0)),"",(VLOOKUP(C11,$A$1:$U$89,2,0)))</f>
        <v/>
      </c>
      <c r="F11" s="37"/>
      <c r="G11" s="37" t="s">
        <v>53</v>
      </c>
      <c r="H11" s="37">
        <v>3</v>
      </c>
      <c r="I11" s="37" t="str">
        <f>IF(ISERROR(VLOOKUP(G11,$A$1:$B$89,2,0)),"",(VLOOKUP(G11,$A$1:$U$89,2,0)))</f>
        <v/>
      </c>
      <c r="J11" s="37"/>
      <c r="K11" s="37" t="s">
        <v>59</v>
      </c>
      <c r="L11" s="37">
        <v>3</v>
      </c>
      <c r="M11" s="37" t="str">
        <f>IF(ISERROR(VLOOKUP(K11,$A$1:$B$89,2,0)),"",(VLOOKUP(K11,$A$1:$U$89,2,0)))</f>
        <v/>
      </c>
      <c r="N11" s="37"/>
      <c r="O11" s="37" t="s">
        <v>65</v>
      </c>
      <c r="P11" s="37">
        <v>3</v>
      </c>
      <c r="Q11" s="37" t="str">
        <f>IF(ISERROR(VLOOKUP(O11,$A$1:$B$89,2,0)),"",(VLOOKUP(O11,$A$1:$U$89,2,0)))</f>
        <v/>
      </c>
    </row>
    <row r="12" spans="1:17" s="32" customFormat="1" ht="20.25" customHeight="1" x14ac:dyDescent="0.35">
      <c r="A12" s="42" t="s">
        <v>32</v>
      </c>
      <c r="B12" s="43" t="s">
        <v>148</v>
      </c>
      <c r="C12" s="37" t="s">
        <v>48</v>
      </c>
      <c r="D12" s="37">
        <v>4</v>
      </c>
      <c r="E12" s="37" t="str">
        <f>IF(ISERROR(VLOOKUP(C12,$A$1:$B$89,2,0)),"",(VLOOKUP(C12,$A$1:$U$89,2,0)))</f>
        <v/>
      </c>
      <c r="F12" s="37"/>
      <c r="G12" s="37" t="s">
        <v>54</v>
      </c>
      <c r="H12" s="37">
        <v>4</v>
      </c>
      <c r="I12" s="37" t="str">
        <f>IF(ISERROR(VLOOKUP(G12,$A$1:$B$89,2,0)),"",(VLOOKUP(G12,$A$1:$U$89,2,0)))</f>
        <v/>
      </c>
      <c r="J12" s="37"/>
      <c r="K12" s="37" t="s">
        <v>60</v>
      </c>
      <c r="L12" s="37"/>
      <c r="M12" s="37" t="str">
        <f>IF(ISERROR(VLOOKUP(K12,$A$1:$B$89,2,0)),"",(VLOOKUP(K12,$A$1:$U$89,2,0)))</f>
        <v/>
      </c>
      <c r="N12" s="37"/>
      <c r="O12" s="37" t="s">
        <v>66</v>
      </c>
      <c r="P12" s="37">
        <v>3</v>
      </c>
      <c r="Q12" s="37" t="str">
        <f t="shared" ref="Q12" si="4">IF(ISERROR(VLOOKUP(O12,$A$1:$B$89,2,0)),"",(VLOOKUP(O12,$A$1:$U$89,2,0)))</f>
        <v/>
      </c>
    </row>
    <row r="13" spans="1:17" s="32" customFormat="1" ht="20.25" customHeight="1" x14ac:dyDescent="0.35">
      <c r="A13" s="42" t="s">
        <v>35</v>
      </c>
      <c r="B13" s="45" t="s">
        <v>149</v>
      </c>
      <c r="C13" s="34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s="32" customFormat="1" ht="20.25" customHeight="1" x14ac:dyDescent="0.35">
      <c r="A14" s="42" t="s">
        <v>39</v>
      </c>
      <c r="B14" s="46" t="s">
        <v>150</v>
      </c>
      <c r="C14" s="142" t="s">
        <v>116</v>
      </c>
      <c r="D14" s="142"/>
      <c r="E14" s="142"/>
      <c r="F14" s="38"/>
      <c r="G14" s="142" t="s">
        <v>117</v>
      </c>
      <c r="H14" s="142"/>
      <c r="I14" s="142"/>
      <c r="J14" s="38"/>
      <c r="K14" s="142" t="s">
        <v>118</v>
      </c>
      <c r="L14" s="142"/>
      <c r="M14" s="142"/>
      <c r="N14" s="38"/>
      <c r="O14" s="142" t="s">
        <v>119</v>
      </c>
      <c r="P14" s="142"/>
      <c r="Q14" s="142"/>
    </row>
    <row r="15" spans="1:17" s="32" customFormat="1" ht="20.25" customHeight="1" x14ac:dyDescent="0.35">
      <c r="A15" s="42" t="s">
        <v>36</v>
      </c>
      <c r="B15" s="45" t="s">
        <v>151</v>
      </c>
      <c r="C15" s="38"/>
      <c r="D15" s="38"/>
      <c r="E15" s="37"/>
      <c r="F15" s="38"/>
      <c r="G15" s="38"/>
      <c r="H15" s="38"/>
      <c r="I15" s="37"/>
      <c r="J15" s="38"/>
      <c r="K15" s="38"/>
      <c r="L15" s="38"/>
      <c r="M15" s="37"/>
      <c r="N15" s="38"/>
      <c r="O15" s="39"/>
      <c r="P15" s="38"/>
      <c r="Q15" s="37"/>
    </row>
    <row r="16" spans="1:17" s="32" customFormat="1" ht="20.25" customHeight="1" x14ac:dyDescent="0.35">
      <c r="A16" s="42" t="s">
        <v>43</v>
      </c>
      <c r="B16" s="43" t="s">
        <v>152</v>
      </c>
      <c r="C16" s="38"/>
      <c r="D16" s="38"/>
      <c r="E16" s="37"/>
      <c r="F16" s="38"/>
      <c r="G16" s="38"/>
      <c r="H16" s="38"/>
      <c r="I16" s="37"/>
      <c r="J16" s="38"/>
      <c r="K16" s="38"/>
      <c r="L16" s="38"/>
      <c r="M16" s="37"/>
      <c r="N16" s="38"/>
      <c r="O16" s="38"/>
      <c r="P16" s="38"/>
      <c r="Q16" s="37"/>
    </row>
    <row r="17" spans="1:17" s="32" customFormat="1" ht="20.25" customHeight="1" x14ac:dyDescent="0.35">
      <c r="A17" s="42" t="s">
        <v>42</v>
      </c>
      <c r="B17" s="45" t="s">
        <v>153</v>
      </c>
      <c r="C17" s="38"/>
      <c r="D17" s="38"/>
      <c r="E17" s="37"/>
      <c r="F17" s="38"/>
      <c r="G17" s="38"/>
      <c r="H17" s="38"/>
      <c r="I17" s="37"/>
      <c r="J17" s="38"/>
      <c r="K17" s="38"/>
      <c r="L17" s="38"/>
      <c r="M17" s="37"/>
      <c r="N17" s="38"/>
      <c r="O17" s="38"/>
      <c r="P17" s="38"/>
      <c r="Q17" s="37"/>
    </row>
    <row r="18" spans="1:17" s="32" customFormat="1" ht="20.25" customHeight="1" x14ac:dyDescent="0.35">
      <c r="A18" s="42" t="s">
        <v>34</v>
      </c>
      <c r="B18" s="43" t="s">
        <v>154</v>
      </c>
      <c r="C18" s="38"/>
      <c r="D18" s="38"/>
      <c r="E18" s="37"/>
      <c r="F18" s="38"/>
      <c r="G18" s="38"/>
      <c r="H18" s="38"/>
      <c r="I18" s="37"/>
      <c r="J18" s="38"/>
      <c r="K18" s="38"/>
      <c r="L18" s="38"/>
      <c r="M18" s="37"/>
      <c r="N18" s="38"/>
      <c r="O18" s="38"/>
      <c r="P18" s="38"/>
      <c r="Q18" s="37"/>
    </row>
    <row r="19" spans="1:17" s="32" customFormat="1" ht="20.25" customHeight="1" x14ac:dyDescent="0.35">
      <c r="A19" s="42" t="s">
        <v>23</v>
      </c>
      <c r="B19" s="45" t="s">
        <v>155</v>
      </c>
      <c r="C19" s="38"/>
      <c r="D19" s="38"/>
      <c r="E19" s="38" t="s">
        <v>73</v>
      </c>
      <c r="F19" s="38"/>
      <c r="G19" s="38"/>
      <c r="H19" s="38"/>
      <c r="I19" s="38" t="s">
        <v>79</v>
      </c>
      <c r="J19" s="38"/>
      <c r="K19" s="38"/>
      <c r="L19" s="38"/>
      <c r="M19" s="38" t="s">
        <v>85</v>
      </c>
      <c r="N19" s="38"/>
      <c r="O19" s="38"/>
      <c r="P19" s="38"/>
      <c r="Q19" s="38" t="s">
        <v>91</v>
      </c>
    </row>
    <row r="20" spans="1:17" s="32" customFormat="1" ht="20.25" customHeight="1" x14ac:dyDescent="0.35">
      <c r="A20" s="42" t="s">
        <v>24</v>
      </c>
      <c r="B20" s="43" t="s">
        <v>156</v>
      </c>
    </row>
    <row r="21" spans="1:17" s="32" customFormat="1" ht="20.25" customHeight="1" x14ac:dyDescent="0.35">
      <c r="A21" s="42" t="s">
        <v>38</v>
      </c>
      <c r="B21" s="45" t="s">
        <v>157</v>
      </c>
    </row>
    <row r="22" spans="1:17" s="32" customFormat="1" ht="20.25" customHeight="1" x14ac:dyDescent="0.35">
      <c r="A22" s="42" t="s">
        <v>41</v>
      </c>
      <c r="B22" s="43" t="s">
        <v>158</v>
      </c>
    </row>
    <row r="23" spans="1:17" s="32" customFormat="1" ht="20.25" customHeight="1" x14ac:dyDescent="0.35">
      <c r="A23" s="42" t="s">
        <v>33</v>
      </c>
      <c r="B23" s="45" t="s">
        <v>159</v>
      </c>
    </row>
    <row r="24" spans="1:17" s="32" customFormat="1" ht="20.25" customHeight="1" x14ac:dyDescent="0.35">
      <c r="A24" s="42" t="s">
        <v>31</v>
      </c>
      <c r="B24" s="43" t="s">
        <v>160</v>
      </c>
    </row>
    <row r="25" spans="1:17" s="32" customFormat="1" ht="20.25" customHeight="1" x14ac:dyDescent="0.35">
      <c r="A25" s="42"/>
      <c r="B25" s="45"/>
    </row>
    <row r="26" spans="1:17" s="32" customFormat="1" ht="20.25" customHeight="1" x14ac:dyDescent="0.35">
      <c r="A26" s="42"/>
      <c r="B26" s="43"/>
    </row>
    <row r="27" spans="1:17" s="32" customFormat="1" ht="20.25" customHeight="1" x14ac:dyDescent="0.35">
      <c r="A27" s="44"/>
      <c r="B27" s="45"/>
    </row>
    <row r="28" spans="1:17" s="32" customFormat="1" ht="20.25" customHeight="1" x14ac:dyDescent="0.35">
      <c r="A28" s="40"/>
      <c r="B28" s="33"/>
    </row>
    <row r="29" spans="1:17" ht="21" x14ac:dyDescent="0.35">
      <c r="A29" s="41"/>
      <c r="B29" s="9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algorithmName="SHA-512" hashValue="YM2NetTZKfiJfw/Br1VT8xt1RzorJw4EtR8vO5OzDNEH1goCaz22mm5f6vF4FuMzlpsDORm8KhPgZvZuOP0z7g==" saltValue="HZYHpYp9eliT0GlcFkqW+g==" spinCount="100000" sheet="1" objects="1" scenarios="1" selectLockedCells="1"/>
  <mergeCells count="8">
    <mergeCell ref="C14:E14"/>
    <mergeCell ref="G14:I14"/>
    <mergeCell ref="K14:M14"/>
    <mergeCell ref="O14:Q14"/>
    <mergeCell ref="C1:E1"/>
    <mergeCell ref="G1:I1"/>
    <mergeCell ref="K1:M1"/>
    <mergeCell ref="O1:Q1"/>
  </mergeCells>
  <conditionalFormatting sqref="C2:Q46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D7:Q7 C8:Q46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B ERKEK</vt:lpstr>
      <vt:lpstr>Sayfa3</vt:lpstr>
      <vt:lpstr>Sayfa1</vt:lpstr>
      <vt:lpstr>'GENÇ B ERKEK'!Yazdırma_Alanı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2025-12-22T07:38:17Z</cp:lastPrinted>
  <dcterms:created xsi:type="dcterms:W3CDTF">2019-11-23T16:39:05Z</dcterms:created>
  <dcterms:modified xsi:type="dcterms:W3CDTF">2026-03-30T11:55:56Z</dcterms:modified>
</cp:coreProperties>
</file>